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_FilterDatabase" localSheetId="0" hidden="1">'Лист1'!$A$10:$P$136</definedName>
    <definedName name="_xlnm.Print_Titles" localSheetId="0">'Лист1'!$8:$10</definedName>
    <definedName name="_xlnm.Print_Area" localSheetId="0">'Лист1'!$A$1:$I$136</definedName>
  </definedNames>
  <calcPr fullCalcOnLoad="1"/>
</workbook>
</file>

<file path=xl/sharedStrings.xml><?xml version="1.0" encoding="utf-8"?>
<sst xmlns="http://schemas.openxmlformats.org/spreadsheetml/2006/main" count="477" uniqueCount="206">
  <si>
    <t>1301</t>
  </si>
  <si>
    <t>Всего расходов:</t>
  </si>
  <si>
    <t>700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</si>
  <si>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</si>
  <si>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</si>
  <si>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</si>
  <si>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</si>
  <si>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</si>
  <si>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</si>
  <si>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</si>
  <si>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</si>
  <si>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</si>
  <si>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</si>
  <si>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</si>
  <si>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</si>
  <si>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</si>
  <si>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</si>
  <si>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>99 9 00 00590</t>
  </si>
  <si>
    <t>02</t>
  </si>
  <si>
    <t>03</t>
  </si>
  <si>
    <t>99 9 00 51180</t>
  </si>
  <si>
    <t>09</t>
  </si>
  <si>
    <t>99 9 00 21660</t>
  </si>
  <si>
    <t>05</t>
  </si>
  <si>
    <t>99 9 00 21320</t>
  </si>
  <si>
    <t>08</t>
  </si>
  <si>
    <t>04 1 01 70230</t>
  </si>
  <si>
    <t>04 2 01 ЦБ590</t>
  </si>
  <si>
    <t>10</t>
  </si>
  <si>
    <t>06 0 01 10950</t>
  </si>
  <si>
    <t>99 9 00 21090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</si>
  <si>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</si>
  <si>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</si>
  <si>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</si>
  <si>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</si>
  <si>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</si>
  <si>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</si>
  <si>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</si>
  <si>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</si>
  <si>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</si>
  <si>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04 1 01 Д0590</t>
  </si>
  <si>
    <t>01 0 01 21290</t>
  </si>
  <si>
    <t>04 1 01 S0390</t>
  </si>
  <si>
    <t>Приложение 5</t>
  </si>
  <si>
    <t>2019 год</t>
  </si>
  <si>
    <t>2020 год</t>
  </si>
  <si>
    <t>(тыс. руб.)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</si>
  <si>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</si>
  <si>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</si>
  <si>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</si>
  <si>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 xml:space="preserve">Обеспечение мероприятий по капитальному ремонту многоквартирных домов </t>
  </si>
  <si>
    <t xml:space="preserve">Процентные платежи по муниципальному долгу </t>
  </si>
  <si>
    <t>Обслуживание государственного (муниципального) долга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</si>
  <si>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</si>
  <si>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03 0 01 2П090</t>
  </si>
  <si>
    <t>03 0 01 2П100</t>
  </si>
  <si>
    <t>03 0 01 2П110</t>
  </si>
  <si>
    <t>03 0 01 2П120</t>
  </si>
  <si>
    <t>03 0 01 2П130</t>
  </si>
  <si>
    <t>03 0 01 2П140</t>
  </si>
  <si>
    <t>03 0 01 2П150</t>
  </si>
  <si>
    <t>03 0 02 2П160</t>
  </si>
  <si>
    <t>03 0 04 2П180</t>
  </si>
  <si>
    <t>08 0 01 21200</t>
  </si>
  <si>
    <t>08 0 02 21210</t>
  </si>
  <si>
    <t>99 9 00 28010</t>
  </si>
  <si>
    <t>05 0 01 2Б030</t>
  </si>
  <si>
    <t>05 0 02 2Б040</t>
  </si>
  <si>
    <t>05 0 03 2Б050</t>
  </si>
  <si>
    <t>05 0 03 2Б060</t>
  </si>
  <si>
    <t>05 0 03 2Б070</t>
  </si>
  <si>
    <t>05 0 03 2Б080</t>
  </si>
  <si>
    <t>05 0 03 2Б090</t>
  </si>
  <si>
    <t>05 0 03 2Б100</t>
  </si>
  <si>
    <t>07 0 01 2Э030</t>
  </si>
  <si>
    <t>07 0 01 2Э130</t>
  </si>
  <si>
    <t>09 0 01 2Ф190</t>
  </si>
  <si>
    <t>09 0 01 2Ф200</t>
  </si>
  <si>
    <t>Администрация муниципального образования поселок Анопино (сельское поселение) Гусь-Хрустального района Владимирской области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</si>
  <si>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</si>
  <si>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</si>
  <si>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</si>
  <si>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</si>
  <si>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</si>
  <si>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</si>
  <si>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</si>
  <si>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</si>
  <si>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</si>
  <si>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</si>
  <si>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</si>
  <si>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Энергосбережение</t>
  </si>
  <si>
    <t>КУЛЬТУРА, КИНЕМАТОГРАФИЯ</t>
  </si>
  <si>
    <t>Культура</t>
  </si>
  <si>
    <t>СОЦИАЛЬНАЯ ПОЛИТИКА</t>
  </si>
  <si>
    <r>
      <t>от00.00.  2018_</t>
    </r>
    <r>
      <rPr>
        <u val="single"/>
        <sz val="12"/>
        <color indexed="8"/>
        <rFont val="Times New Roman"/>
        <family val="1"/>
      </rPr>
      <t>№00</t>
    </r>
  </si>
  <si>
    <t>Ведомственная структура расходов бюджета муниципального образования поселок Анопино (сельское поселение)  на 2019 год и на плановый период 2020 и 2021 годов</t>
  </si>
  <si>
    <t>2021 год</t>
  </si>
  <si>
    <t>99 9 06 8Ч490</t>
  </si>
  <si>
    <t>ФИЗИЧЕСКАЯ КУЛЬТУРА И 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</si>
  <si>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</si>
  <si>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</si>
  <si>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</si>
  <si>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</si>
  <si>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</si>
  <si>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функций органов местного самоуправления(закупка товаров, работ и услуг для обеспечения государственных(муниципальных)нужд</t>
  </si>
  <si>
    <t xml:space="preserve">Расходы на выплаты по оплате труда работников органов местного самоуправления.(Расходы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</si>
  <si>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Резервный фонд администрации муниципального образования(Иные бюджетные ассигнования)</t>
  </si>
  <si>
    <t>Расходы на обеспечение функций органов местного самоуправления(Межбюджетные трансферты)</t>
  </si>
  <si>
    <t xml:space="preserve">Расходы на обеспечение деятельности(оказание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</si>
  <si>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</si>
  <si>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деятельности(оказание услуг) муниципальных учреждений (Иные бюджетные ассигнования)</t>
  </si>
  <si>
    <t>Выполнение других обязательств государства.(Иные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</si>
  <si>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информации(Закупка товаров,работ и услуг для обеспечения государственных(муниципальных)нужд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</si>
  <si>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</si>
  <si>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</si>
  <si>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отсутствуют военные комиссариаты(Закупка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</si>
  <si>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характера,гражданская оборона.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</si>
  <si>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Анопино (сельское поселение) на 2018-2022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</si>
  <si>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</si>
  <si>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</si>
  <si>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полосЗакупка товаров, работ и услуг для обеспечения государственных (муниципальных) нужд</t>
  </si>
  <si>
    <t>Приобретение противопожарного оборудования и инвентаря(Закупка товаров, работ и услуг для обеспечения государственных (муниципальных) нужд)</t>
  </si>
  <si>
    <t>Текущий ремонт и обслуживание пожарных гидрантов(Закупка товаров, работ и услуг для обеспечения государственных (муниципальных) нужд)</t>
  </si>
  <si>
    <t>Оборудование водоисточников подъездами и площадками  с твердым покрытием(Закупка товаров, работ и услуг для обеспечения государственных (муниципальных) нужд)</t>
  </si>
  <si>
    <t>Оборудование водоисточников подъездами и площадками  с твердым покрытием(Иные бюджетные ассигнования)</t>
  </si>
  <si>
    <t>Частичная очистка и углубление водоемов в местах забора воды(Закупка товаров, работ и услуг для обеспечения государственных (муниципальных) нужд)</t>
  </si>
  <si>
    <t>Устройство и содержание незамерзающих прорубей(Закупка товаров, работ и услуг для обеспечения государственных (муниципальных) нужд)</t>
  </si>
  <si>
    <t>Основное мероприятие "Совершенствование системы безопасности людей на водных объектах"</t>
  </si>
  <si>
    <t>03 0 02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</si>
  <si>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обеспечения государственных(муниципальных)нужд)</t>
  </si>
  <si>
    <t>Установка указателей водоисточников(Закупка товаров, работ и услуг для обеспечения государственных (муниципальных) нужд)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</si>
  <si>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</si>
  <si>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</si>
  <si>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товаров,работ и услуг для обеспечения государственных(муниципальных)нужд</t>
  </si>
  <si>
    <t>03 0 04 2П170</t>
  </si>
  <si>
    <t>Установка средств оповещения о пожарах,чрезвычайных ситуациях в населенных пунктов(Закупка товаров, работ и услуг для обеспечения государственных (муниципальных) нужд)</t>
  </si>
  <si>
    <t>Содержание и обслуживание систем экстренного оповещения населения и системы ТАСЦО(Закупка товаров,работ и услуг для обеспечения государственных(муниципальных)нужд) (Тех.обслуживание,радиочастотный спектр)</t>
  </si>
  <si>
    <t xml:space="preserve">Содержание и обслуживание систем экстренного оповещения населения и системы ТАСЦО(Иные бюджетные ассигнования) </t>
  </si>
  <si>
    <t>Дорожное хозяйство,дорожные фонды</t>
  </si>
  <si>
    <t>Расходы на зимнее содержание и текущий ремонт действующей сети автомобильных дорог общего пользования(Закупка товаров, работ и услуг для обеспечения государственных (муниципальных) нужд)</t>
  </si>
  <si>
    <t>Муниципальная программа «Информатизация муниципального образования поселок Анопино (сельское поселение) Гусь-Хрустального района Владимирской области   на 2018-2022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</si>
  <si>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</si>
  <si>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Расходы на обеспечение функционирования услуг связи и интернета(Закупка товаров, работ и услуг для обеспечения государственных (муниципальных) нужд)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</si>
  <si>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</si>
  <si>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08 0 01</t>
  </si>
  <si>
    <t>08 0 02</t>
  </si>
  <si>
    <t>Расходы на обновление и содержание средств вычислительной техники(Закупка товаров, работ и услуг для обеспечения государственных (муниципальных) нужд)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</si>
  <si>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</si>
  <si>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08 0 03</t>
  </si>
  <si>
    <t>08 0 03 21220</t>
  </si>
  <si>
    <t>Расходы на приобретение лицензионного общесистемного и антивирусного програмного обеспечения(Закупка товаров, работ и услуг для обеспечения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</si>
  <si>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Анопино (сельское поселение) Гусь-Хрустального района на 2019-2023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</si>
  <si>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Анопино (сельское поселение) Гусь-Хрустального района"</t>
  </si>
  <si>
    <t>01 0 01</t>
  </si>
  <si>
    <t>Консультативная и информационная поддержка малого и среднего предпринимательства(Иные бюджетные ассигнования)</t>
  </si>
  <si>
    <t>Мероприятия в области жилищного хозяйства(Закупка товаров, работ и услуг для обеспечения государственных (муниципальных) нужд)(Расходы на содержание муниципального жилищного фонда)</t>
  </si>
  <si>
    <t>Обеспечение мероприятий по капитальному ремонту многоквартирных домов(Закупка товаров, работ и услуг для обеспечения государственных (муниципальных) нужд)</t>
  </si>
  <si>
    <t>Предоставление субсидий бюджетным, автономным учреждениям и иным некоммерческим организациямСофинансирование мероприятий по капитальному ремонту многоквартирных домов)</t>
  </si>
  <si>
    <t>Мероприятия в области коммунального хозяйства(Закупка товаров, работ и услуг для обеспечения государственных (муниципальных) нужд)(Расходы на обслуживание газопровода)</t>
  </si>
  <si>
    <t>Муниципальная программа «Благоустройство территории  муниципального образования поселок Анопино (сельское поселение) на 2018–2022 годы»</t>
  </si>
  <si>
    <t>Основное мероприятие "Модернизация систем уличного наружного освещения муниципального образования"</t>
  </si>
  <si>
    <t>Расходы на уличное освещение(Закупка товаров, работ и услуг для обеспечения государственных (муниципальных) нужд)</t>
  </si>
  <si>
    <t>05 0 01</t>
  </si>
  <si>
    <t>Основное мероприятие "Благоустройство и содержание кладбищ"</t>
  </si>
  <si>
    <t>05 0 02</t>
  </si>
  <si>
    <t>Содержание в надлежащем состоянии мест захоронения(Закупка товаров, работ и услуг для обеспечения государственных (муниципальных) нужд)</t>
  </si>
  <si>
    <t>Основное мероприятие "Благоустройство территорий населенных пунктов сельского поселения"</t>
  </si>
  <si>
    <t>05 0 03</t>
  </si>
  <si>
    <t>Содержание в надлежащем порядке объектов благоустройства муниципального образования(Закупка товаров, работ и услуг для обеспечения государственных (муниципальных) нужд)</t>
  </si>
  <si>
    <t>Улучшение санитарного состояния территории муниципального образования(Закупка товаров, работ и услуг для обеспечения государственных (муниципальных) нужд)</t>
  </si>
  <si>
    <t>Расходы на скос травы на территории муниципального образования(Закупка товаров, работ и услуг для обеспечения государственных (муниципальных) нужд)</t>
  </si>
  <si>
    <t>Расходы на ремонт и содержание памятников на территории муниципального образования(Закупка товаров, работ и услуг для обеспечения государственных (муниципальных) нужд)</t>
  </si>
  <si>
    <t>Расходы на озеленение населенных пунктов муниципального образования(Закупка товаров, работ и услуг для обеспечения государственных (муниципальных) нужд)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</si>
  <si>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обрезка(Закупка товаров ,работ и услуг для государственных(муниципальных)нужд </t>
  </si>
  <si>
    <t>Муниципальная программа «Энергосбережение и повышение энергетической эффективности муниципального образования поселок Анопино(сельское поселение) Гусь-Хрустального района Владимирской области на 2017-2020 годы»</t>
  </si>
  <si>
    <t xml:space="preserve"> Основное мероприятие «Энергосберегающие мероприятия по администрации муниципального образования»</t>
  </si>
  <si>
    <t>Расходы на замену устаревших светильникок на новые энергоэффективные(Закупка товаров, работ и услуг для обеспечения государственных (муниципальных) нужд)</t>
  </si>
  <si>
    <t>Расходы на реконструкцию сети теплоснабжения(Закупка товаров, работ и услуг для обеспечения государственных (муниципальных) нужд)</t>
  </si>
  <si>
    <t xml:space="preserve">07 </t>
  </si>
  <si>
    <t>07 0 01</t>
  </si>
  <si>
    <t>Муниципальная программа  "Сохранение и развитие культуры муниципального образования поселок Анопино (сельское поселение ) на 2018-2022 годы"</t>
  </si>
  <si>
    <t>Подпрограмма "Обеспечение развития творческого потенциала и организация культурного досуга населения на 2018-2022 годы"</t>
  </si>
  <si>
    <t>Основное мероприятие "Создание условий для сохранения и развития  культуры муниципального образования поселок Анопино(сельское поселение) Гусь-Хрустального района"</t>
  </si>
  <si>
    <t>04 0 01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</si>
  <si>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761(Предоставление субсидий бюджетным,автономным учреждениям и иным некоммерческим организациям)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</si>
  <si>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761(Предоставление субсидий бюджетным,автономным учреждениям и иным некоммерческим организациям)(Софинансирование местный бюджет)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</si>
  <si>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поселокАнопино(сельское поселение) на 2018-2022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</si>
  <si>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</si>
  <si>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Расходы на обеспечение деятельности(оказание услуг) МКУ"Централизованная бухгалтерия муниципального образования поселок анопино(сельское поселение)Гусь-Хрустального района Владимирской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</si>
  <si>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04 2 </t>
  </si>
  <si>
    <t>04 2 01</t>
  </si>
  <si>
    <t>Расходы на обеспечение деятельности(оказание услуг) МКУ"Централизованная бухгалтерия муниципального образования поселок анопино(сельское поселение)Гусь-Хрустального района Владимирской области(Закупка товаров,работ и услуг для государственных(муниципальных)нужд</t>
  </si>
  <si>
    <t>Расходы на обеспечение деятельности(оказание услуг) МКУ"Централизованная бухгалтерия муниципального образования поселок анопино(сельское поселение)Гусь-Хрустального района Владимирской области(Иные бюджетные ассигнования)</t>
  </si>
  <si>
    <t>Муниципальная программа «Социальная поддержка населения муниципального  образования поселок Анопино (сельское поселение) Гусь-Хрустального района Владимирской области на 2018-2022 годы»</t>
  </si>
  <si>
    <t>Основное мероприятие "Пенсионное обеспечение отдельных категорий граждан"</t>
  </si>
  <si>
    <t>Пенсии за выслугу лет муниципальным служащим и лицам, замещавшим муниципальные должности(Социальное обеспечение и иные выплаты населению)</t>
  </si>
  <si>
    <t>06</t>
  </si>
  <si>
    <t>06 0 01</t>
  </si>
  <si>
    <t>Муниципальная программа «Развитие физической культуры и массового спорта на территории муниципального образования поселок Анопино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</si>
  <si>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</si>
  <si>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физкультурно-массовых и спортивных мероприятий(Закупка товаров, работ и услуг для обеспечения государственных (муниципальных) нужд)</t>
  </si>
  <si>
    <t>Расходы на укрепление материально-технической базы спорта(Закупка товаров, работ и услуг для обеспечения государственных (муниципальных) нужд)</t>
  </si>
  <si>
    <r>
      <rPr>
        <b/>
        <sz val="10"/>
        <rFont val="Arial"/>
        <family val="2"/>
      </rPr>
      <t>Массовый спорт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 xml:space="preserve">                                                        Расходы на укрепление материально-технической базы  спорта (Закупка товаров,работ и услуг для обеспечения государственных(муниципальных)нужд</t>
    </r>
  </si>
  <si>
    <t xml:space="preserve">09 </t>
  </si>
  <si>
    <t xml:space="preserve">09 0 01 </t>
  </si>
  <si>
    <t>Расходы на обеспечение деятельности(оказание услуг) муниципального бюджетного учреждения культуры Анопинское централизованное клубное объединение(Предоставление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</si>
</sst>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0" borderId="0">
      <alignment/>
      <protection/>
    </xf>
    <xf numFmtId="0" fontId="15" fillId="34" borderId="1" applyNumberFormat="0" applyAlignment="0" applyProtection="0"/>
    <xf numFmtId="0" fontId="16" fillId="35" borderId="2" applyNumberFormat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4" borderId="0" applyNumberFormat="0" applyBorder="0" applyAlignment="0" applyProtection="0"/>
    <xf numFmtId="0" fontId="14" fillId="4" borderId="7" applyNumberFormat="0" applyFont="0" applyAlignment="0" applyProtection="0"/>
    <xf numFmtId="0" fontId="25" fillId="34" borderId="8" applyNumberFormat="0" applyAlignment="0" applyProtection="0"/>
    <xf numFmtId="0" fontId="6" fillId="0" borderId="9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4" fillId="0" borderId="0">
      <alignment/>
      <protection/>
    </xf>
    <xf numFmtId="0" fontId="28" fillId="0" borderId="0" applyNumberFormat="0" applyFill="0" applyBorder="0" applyAlignment="0" applyProtection="0"/>
    <xf numFmtId="49" fontId="6" fillId="0" borderId="0">
      <alignment/>
      <protection/>
    </xf>
    <xf numFmtId="0" fontId="6" fillId="0" borderId="0">
      <alignment wrapText="1"/>
      <protection/>
    </xf>
    <xf numFmtId="0" fontId="29" fillId="0" borderId="0">
      <alignment wrapText="1"/>
      <protection/>
    </xf>
    <xf numFmtId="0" fontId="29" fillId="0" borderId="11">
      <alignment horizontal="left"/>
      <protection/>
    </xf>
    <xf numFmtId="0" fontId="29" fillId="0" borderId="12">
      <alignment horizontal="left" wrapText="1" indent="2"/>
      <protection/>
    </xf>
    <xf numFmtId="0" fontId="29" fillId="0" borderId="13">
      <alignment horizontal="left" wrapText="1"/>
      <protection/>
    </xf>
    <xf numFmtId="0" fontId="29" fillId="0" borderId="14">
      <alignment horizontal="left" wrapText="1" indent="2"/>
      <protection/>
    </xf>
    <xf numFmtId="0" fontId="6" fillId="37" borderId="15">
      <alignment/>
      <protection/>
    </xf>
    <xf numFmtId="0" fontId="6" fillId="37" borderId="16">
      <alignment/>
      <protection/>
    </xf>
    <xf numFmtId="49" fontId="29" fillId="0" borderId="0">
      <alignment wrapText="1"/>
      <protection/>
    </xf>
    <xf numFmtId="49" fontId="29" fillId="0" borderId="11">
      <alignment horizontal="left"/>
      <protection/>
    </xf>
    <xf numFmtId="0" fontId="29" fillId="0" borderId="17">
      <alignment horizontal="center" vertical="center" shrinkToFit="1"/>
      <protection/>
    </xf>
    <xf numFmtId="0" fontId="29" fillId="0" borderId="18">
      <alignment horizontal="center" vertical="center" shrinkToFit="1"/>
      <protection/>
    </xf>
    <xf numFmtId="0" fontId="6" fillId="37" borderId="19">
      <alignment/>
      <protection/>
    </xf>
    <xf numFmtId="49" fontId="29" fillId="0" borderId="0">
      <alignment horizontal="center"/>
      <protection/>
    </xf>
    <xf numFmtId="0" fontId="29" fillId="0" borderId="11">
      <alignment horizontal="center" shrinkToFit="1"/>
      <protection/>
    </xf>
    <xf numFmtId="49" fontId="29" fillId="0" borderId="20">
      <alignment horizontal="center" vertical="center"/>
      <protection/>
    </xf>
    <xf numFmtId="49" fontId="29" fillId="0" borderId="9">
      <alignment horizontal="center" vertical="center"/>
      <protection/>
    </xf>
    <xf numFmtId="49" fontId="29" fillId="0" borderId="11">
      <alignment horizontal="center" vertical="center" shrinkToFit="1"/>
      <protection/>
    </xf>
    <xf numFmtId="190" fontId="29" fillId="0" borderId="9">
      <alignment horizontal="right" vertical="center" shrinkToFit="1"/>
      <protection/>
    </xf>
    <xf numFmtId="4" fontId="29" fillId="0" borderId="9">
      <alignment horizontal="right" shrinkToFit="1"/>
      <protection/>
    </xf>
    <xf numFmtId="49" fontId="30" fillId="0" borderId="0">
      <alignment/>
      <protection/>
    </xf>
    <xf numFmtId="49" fontId="6" fillId="0" borderId="11">
      <alignment shrinkToFit="1"/>
      <protection/>
    </xf>
    <xf numFmtId="49" fontId="29" fillId="0" borderId="11">
      <alignment horizontal="right"/>
      <protection/>
    </xf>
    <xf numFmtId="190" fontId="29" fillId="0" borderId="21">
      <alignment horizontal="right" vertical="center" shrinkToFit="1"/>
      <protection/>
    </xf>
    <xf numFmtId="4" fontId="29" fillId="0" borderId="21">
      <alignment horizontal="right" shrinkToFit="1"/>
      <protection/>
    </xf>
    <xf numFmtId="0" fontId="6" fillId="37" borderId="11">
      <alignment/>
      <protection/>
    </xf>
    <xf numFmtId="0" fontId="31" fillId="0" borderId="21">
      <alignment wrapText="1"/>
      <protection/>
    </xf>
    <xf numFmtId="0" fontId="31" fillId="0" borderId="21">
      <alignment/>
      <protection/>
    </xf>
    <xf numFmtId="49" fontId="29" fillId="0" borderId="21">
      <alignment horizontal="center" shrinkToFit="1"/>
      <protection/>
    </xf>
    <xf numFmtId="49" fontId="29" fillId="0" borderId="9">
      <alignment horizontal="center" vertical="center" shrinkToFit="1"/>
      <protection/>
    </xf>
    <xf numFmtId="0" fontId="6" fillId="0" borderId="22">
      <alignment horizontal="left"/>
      <protection/>
    </xf>
    <xf numFmtId="0" fontId="32" fillId="0" borderId="0">
      <alignment horizontal="center"/>
      <protection/>
    </xf>
    <xf numFmtId="0" fontId="6" fillId="0" borderId="0">
      <alignment horizontal="left"/>
      <protection/>
    </xf>
    <xf numFmtId="49" fontId="29" fillId="0" borderId="0">
      <alignment horizontal="left"/>
      <protection/>
    </xf>
    <xf numFmtId="0" fontId="6" fillId="0" borderId="11">
      <alignment/>
      <protection/>
    </xf>
    <xf numFmtId="0" fontId="6" fillId="0" borderId="9">
      <alignment horizontal="left"/>
      <protection/>
    </xf>
    <xf numFmtId="0" fontId="6" fillId="0" borderId="22">
      <alignment/>
      <protection/>
    </xf>
    <xf numFmtId="0" fontId="6" fillId="37" borderId="23">
      <alignment/>
      <protection/>
    </xf>
    <xf numFmtId="0" fontId="6" fillId="0" borderId="24">
      <alignment horizontal="left"/>
      <protection/>
    </xf>
    <xf numFmtId="0" fontId="29" fillId="0" borderId="11">
      <alignment horizontal="center" wrapText="1"/>
      <protection/>
    </xf>
    <xf numFmtId="0" fontId="32" fillId="0" borderId="22">
      <alignment horizontal="center"/>
      <protection/>
    </xf>
    <xf numFmtId="0" fontId="6" fillId="0" borderId="0">
      <alignment horizontal="center"/>
      <protection/>
    </xf>
    <xf numFmtId="0" fontId="29" fillId="0" borderId="11">
      <alignment horizontal="center"/>
      <protection/>
    </xf>
    <xf numFmtId="0" fontId="29" fillId="0" borderId="0">
      <alignment horizontal="center"/>
      <protection/>
    </xf>
    <xf numFmtId="0" fontId="30" fillId="0" borderId="0">
      <alignment horizontal="left"/>
      <protection/>
    </xf>
    <xf numFmtId="0" fontId="29" fillId="0" borderId="24">
      <alignment/>
      <protection/>
    </xf>
    <xf numFmtId="0" fontId="32" fillId="0" borderId="0">
      <alignment/>
      <protection/>
    </xf>
    <xf numFmtId="49" fontId="6" fillId="0" borderId="24">
      <alignment/>
      <protection/>
    </xf>
    <xf numFmtId="49" fontId="32" fillId="0" borderId="0">
      <alignment/>
      <protection/>
    </xf>
    <xf numFmtId="0" fontId="6" fillId="37" borderId="0">
      <alignment/>
      <protection/>
    </xf>
    <xf numFmtId="0" fontId="6" fillId="0" borderId="0">
      <alignment/>
      <protection/>
    </xf>
    <xf numFmtId="0" fontId="33" fillId="0" borderId="0">
      <alignment horizontal="center"/>
      <protection/>
    </xf>
    <xf numFmtId="0" fontId="33" fillId="0" borderId="0">
      <alignment/>
      <protection/>
    </xf>
    <xf numFmtId="0" fontId="29" fillId="0" borderId="0">
      <alignment/>
      <protection/>
    </xf>
    <xf numFmtId="0" fontId="29" fillId="0" borderId="0">
      <alignment horizontal="left"/>
      <protection/>
    </xf>
    <xf numFmtId="0" fontId="33" fillId="0" borderId="11">
      <alignment horizontal="center"/>
      <protection/>
    </xf>
    <xf numFmtId="0" fontId="29" fillId="0" borderId="9">
      <alignment horizontal="center" vertical="top" wrapText="1"/>
      <protection/>
    </xf>
    <xf numFmtId="0" fontId="29" fillId="0" borderId="9">
      <alignment horizontal="center" vertical="center"/>
      <protection/>
    </xf>
    <xf numFmtId="0" fontId="29" fillId="0" borderId="12">
      <alignment horizontal="left" wrapText="1"/>
      <protection/>
    </xf>
    <xf numFmtId="0" fontId="29" fillId="0" borderId="14">
      <alignment horizontal="left" wrapText="1"/>
      <protection/>
    </xf>
    <xf numFmtId="0" fontId="29" fillId="0" borderId="25">
      <alignment horizontal="left" wrapText="1" indent="2"/>
      <protection/>
    </xf>
    <xf numFmtId="0" fontId="6" fillId="37" borderId="22">
      <alignment/>
      <protection/>
    </xf>
    <xf numFmtId="0" fontId="1" fillId="0" borderId="0">
      <alignment/>
      <protection/>
    </xf>
    <xf numFmtId="0" fontId="29" fillId="0" borderId="11">
      <alignment horizontal="left" wrapText="1"/>
      <protection/>
    </xf>
    <xf numFmtId="0" fontId="29" fillId="0" borderId="19">
      <alignment horizontal="left" wrapText="1"/>
      <protection/>
    </xf>
    <xf numFmtId="0" fontId="29" fillId="0" borderId="22">
      <alignment horizontal="left"/>
      <protection/>
    </xf>
    <xf numFmtId="0" fontId="29" fillId="0" borderId="26">
      <alignment horizontal="center" vertical="center"/>
      <protection/>
    </xf>
    <xf numFmtId="49" fontId="29" fillId="0" borderId="17">
      <alignment horizontal="center" wrapText="1"/>
      <protection/>
    </xf>
    <xf numFmtId="49" fontId="29" fillId="0" borderId="27">
      <alignment horizontal="center" shrinkToFit="1"/>
      <protection/>
    </xf>
    <xf numFmtId="49" fontId="29" fillId="0" borderId="28">
      <alignment horizontal="center" shrinkToFit="1"/>
      <protection/>
    </xf>
    <xf numFmtId="0" fontId="7" fillId="0" borderId="0">
      <alignment/>
      <protection/>
    </xf>
    <xf numFmtId="49" fontId="29" fillId="0" borderId="20">
      <alignment horizontal="center"/>
      <protection/>
    </xf>
    <xf numFmtId="49" fontId="29" fillId="0" borderId="29">
      <alignment horizontal="center"/>
      <protection/>
    </xf>
    <xf numFmtId="49" fontId="29" fillId="0" borderId="30">
      <alignment horizontal="center"/>
      <protection/>
    </xf>
    <xf numFmtId="49" fontId="29" fillId="0" borderId="0">
      <alignment/>
      <protection/>
    </xf>
    <xf numFmtId="49" fontId="29" fillId="0" borderId="22">
      <alignment/>
      <protection/>
    </xf>
    <xf numFmtId="49" fontId="29" fillId="0" borderId="9">
      <alignment horizontal="center" vertical="top" wrapText="1"/>
      <protection/>
    </xf>
    <xf numFmtId="49" fontId="29" fillId="0" borderId="26">
      <alignment horizontal="center" vertical="center"/>
      <protection/>
    </xf>
    <xf numFmtId="4" fontId="29" fillId="0" borderId="20">
      <alignment horizontal="right" shrinkToFit="1"/>
      <protection/>
    </xf>
    <xf numFmtId="4" fontId="29" fillId="0" borderId="29">
      <alignment horizontal="right" shrinkToFit="1"/>
      <protection/>
    </xf>
    <xf numFmtId="4" fontId="29" fillId="0" borderId="30">
      <alignment horizontal="right" shrinkToFit="1"/>
      <protection/>
    </xf>
    <xf numFmtId="0" fontId="7" fillId="0" borderId="31">
      <alignment/>
      <protection/>
    </xf>
    <xf numFmtId="0" fontId="29" fillId="0" borderId="32">
      <alignment horizontal="right"/>
      <protection/>
    </xf>
    <xf numFmtId="49" fontId="29" fillId="0" borderId="32">
      <alignment horizontal="right" vertical="center"/>
      <protection/>
    </xf>
    <xf numFmtId="49" fontId="29" fillId="0" borderId="32">
      <alignment horizontal="right"/>
      <protection/>
    </xf>
    <xf numFmtId="49" fontId="29" fillId="0" borderId="32">
      <alignment/>
      <protection/>
    </xf>
    <xf numFmtId="0" fontId="29" fillId="0" borderId="11">
      <alignment horizontal="center"/>
      <protection/>
    </xf>
    <xf numFmtId="0" fontId="29" fillId="0" borderId="26">
      <alignment horizontal="center"/>
      <protection/>
    </xf>
    <xf numFmtId="49" fontId="29" fillId="0" borderId="33">
      <alignment horizontal="center"/>
      <protection/>
    </xf>
    <xf numFmtId="189" fontId="29" fillId="0" borderId="34">
      <alignment horizontal="center"/>
      <protection/>
    </xf>
    <xf numFmtId="49" fontId="29" fillId="0" borderId="34">
      <alignment horizontal="center" vertical="center"/>
      <protection/>
    </xf>
    <xf numFmtId="49" fontId="29" fillId="0" borderId="34">
      <alignment horizontal="center"/>
      <protection/>
    </xf>
    <xf numFmtId="49" fontId="29" fillId="0" borderId="35">
      <alignment horizontal="center"/>
      <protection/>
    </xf>
    <xf numFmtId="0" fontId="3" fillId="0" borderId="0">
      <alignment horizontal="right"/>
      <protection/>
    </xf>
    <xf numFmtId="0" fontId="3" fillId="0" borderId="36">
      <alignment horizontal="right"/>
      <protection/>
    </xf>
    <xf numFmtId="0" fontId="3" fillId="0" borderId="37">
      <alignment horizontal="right"/>
      <protection/>
    </xf>
    <xf numFmtId="0" fontId="33" fillId="0" borderId="11">
      <alignment horizontal="center"/>
      <protection/>
    </xf>
    <xf numFmtId="0" fontId="6" fillId="0" borderId="38">
      <alignment/>
      <protection/>
    </xf>
    <xf numFmtId="0" fontId="6" fillId="0" borderId="36">
      <alignment/>
      <protection/>
    </xf>
    <xf numFmtId="49" fontId="3" fillId="0" borderId="0">
      <alignment/>
      <protection/>
    </xf>
    <xf numFmtId="0" fontId="33" fillId="0" borderId="0">
      <alignment horizontal="center"/>
      <protection/>
    </xf>
    <xf numFmtId="0" fontId="10" fillId="0" borderId="39">
      <alignment horizontal="left" wrapText="1"/>
      <protection/>
    </xf>
    <xf numFmtId="0" fontId="6" fillId="37" borderId="40">
      <alignment/>
      <protection/>
    </xf>
    <xf numFmtId="0" fontId="29" fillId="0" borderId="21">
      <alignment horizontal="left" wrapText="1"/>
      <protection/>
    </xf>
    <xf numFmtId="0" fontId="1" fillId="0" borderId="22">
      <alignment/>
      <protection/>
    </xf>
    <xf numFmtId="0" fontId="29" fillId="0" borderId="17">
      <alignment horizontal="center" shrinkToFit="1"/>
      <protection/>
    </xf>
    <xf numFmtId="0" fontId="29" fillId="0" borderId="27">
      <alignment horizontal="center" shrinkToFit="1"/>
      <protection/>
    </xf>
    <xf numFmtId="49" fontId="29" fillId="0" borderId="28">
      <alignment horizontal="center" wrapText="1"/>
      <protection/>
    </xf>
    <xf numFmtId="0" fontId="6" fillId="37" borderId="41">
      <alignment/>
      <protection/>
    </xf>
    <xf numFmtId="49" fontId="29" fillId="0" borderId="42">
      <alignment horizontal="center" shrinkToFit="1"/>
      <protection/>
    </xf>
    <xf numFmtId="0" fontId="1" fillId="0" borderId="24">
      <alignment/>
      <protection/>
    </xf>
    <xf numFmtId="0" fontId="29" fillId="0" borderId="26">
      <alignment horizontal="center" vertical="center" shrinkToFit="1"/>
      <protection/>
    </xf>
    <xf numFmtId="49" fontId="29" fillId="0" borderId="30">
      <alignment horizontal="center" wrapText="1"/>
      <protection/>
    </xf>
    <xf numFmtId="49" fontId="29" fillId="0" borderId="43">
      <alignment horizontal="center"/>
      <protection/>
    </xf>
    <xf numFmtId="49" fontId="29" fillId="0" borderId="26">
      <alignment horizontal="center" vertical="center" shrinkToFit="1"/>
      <protection/>
    </xf>
    <xf numFmtId="190" fontId="29" fillId="0" borderId="29">
      <alignment horizontal="right" shrinkToFit="1"/>
      <protection/>
    </xf>
    <xf numFmtId="4" fontId="29" fillId="0" borderId="30">
      <alignment horizontal="right" wrapText="1"/>
      <protection/>
    </xf>
    <xf numFmtId="4" fontId="29" fillId="0" borderId="43">
      <alignment horizontal="right" shrinkToFit="1"/>
      <protection/>
    </xf>
    <xf numFmtId="49" fontId="29" fillId="0" borderId="0">
      <alignment horizontal="right"/>
      <protection/>
    </xf>
    <xf numFmtId="4" fontId="29" fillId="0" borderId="44">
      <alignment horizontal="right" shrinkToFit="1"/>
      <protection/>
    </xf>
    <xf numFmtId="190" fontId="29" fillId="0" borderId="45">
      <alignment horizontal="right" shrinkToFit="1"/>
      <protection/>
    </xf>
    <xf numFmtId="4" fontId="29" fillId="0" borderId="25">
      <alignment horizontal="right" wrapText="1"/>
      <protection/>
    </xf>
    <xf numFmtId="49" fontId="29" fillId="0" borderId="46">
      <alignment horizontal="center"/>
      <protection/>
    </xf>
    <xf numFmtId="0" fontId="33" fillId="0" borderId="36">
      <alignment horizontal="center"/>
      <protection/>
    </xf>
    <xf numFmtId="49" fontId="6" fillId="0" borderId="36">
      <alignment/>
      <protection/>
    </xf>
    <xf numFmtId="49" fontId="6" fillId="0" borderId="37">
      <alignment/>
      <protection/>
    </xf>
    <xf numFmtId="0" fontId="6" fillId="0" borderId="37">
      <alignment wrapText="1"/>
      <protection/>
    </xf>
    <xf numFmtId="0" fontId="6" fillId="0" borderId="37">
      <alignment/>
      <protection/>
    </xf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47" applyNumberFormat="0" applyAlignment="0" applyProtection="0"/>
    <xf numFmtId="0" fontId="58" fillId="45" borderId="48" applyNumberFormat="0" applyAlignment="0" applyProtection="0"/>
    <xf numFmtId="0" fontId="59" fillId="45" borderId="47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49" applyNumberFormat="0" applyFill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2" applyNumberFormat="0" applyFill="0" applyAlignment="0" applyProtection="0"/>
    <xf numFmtId="0" fontId="65" fillId="46" borderId="53" applyNumberFormat="0" applyAlignment="0" applyProtection="0"/>
    <xf numFmtId="0" fontId="66" fillId="0" borderId="0" applyNumberFormat="0" applyFill="0" applyBorder="0" applyAlignment="0" applyProtection="0"/>
    <xf numFmtId="0" fontId="67" fillId="4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49" borderId="54" applyNumberFormat="0" applyFont="0" applyAlignment="0" applyProtection="0"/>
    <xf numFmtId="9" fontId="1" fillId="0" borderId="0" applyFont="0" applyFill="0" applyBorder="0" applyAlignment="0" applyProtection="0"/>
    <xf numFmtId="0" fontId="71" fillId="0" borderId="55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50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35" fillId="51" borderId="56" xfId="0" applyFont="1" applyFill="1" applyBorder="1" applyAlignment="1">
      <alignment vertical="top" wrapText="1"/>
    </xf>
    <xf numFmtId="0" fontId="35" fillId="34" borderId="56" xfId="0" applyFont="1" applyFill="1" applyBorder="1" applyAlignment="1">
      <alignment horizontal="center" vertical="top" wrapText="1"/>
    </xf>
    <xf numFmtId="0" fontId="4" fillId="51" borderId="56" xfId="0" applyFont="1" applyFill="1" applyBorder="1" applyAlignment="1">
      <alignment horizontal="center" vertical="top" wrapText="1"/>
    </xf>
    <xf numFmtId="0" fontId="4" fillId="34" borderId="56" xfId="0" applyFont="1" applyFill="1" applyBorder="1" applyAlignment="1">
      <alignment horizontal="center" vertical="top" wrapText="1"/>
    </xf>
    <xf numFmtId="179" fontId="35" fillId="51" borderId="56" xfId="0" applyNumberFormat="1" applyFont="1" applyFill="1" applyBorder="1" applyAlignment="1">
      <alignment horizontal="right" vertical="top" wrapText="1"/>
    </xf>
    <xf numFmtId="0" fontId="11" fillId="0" borderId="56" xfId="0" applyFont="1" applyBorder="1" applyAlignment="1">
      <alignment horizontal="center" vertical="top"/>
    </xf>
    <xf numFmtId="49" fontId="11" fillId="0" borderId="56" xfId="0" applyNumberFormat="1" applyFont="1" applyBorder="1" applyAlignment="1">
      <alignment horizontal="center" vertical="top"/>
    </xf>
    <xf numFmtId="179" fontId="11" fillId="0" borderId="56" xfId="0" applyNumberFormat="1" applyFont="1" applyBorder="1" applyAlignment="1">
      <alignment vertical="top"/>
    </xf>
    <xf numFmtId="0" fontId="36" fillId="0" borderId="56" xfId="0" applyFont="1" applyBorder="1" applyAlignment="1">
      <alignment horizontal="center" vertical="top"/>
    </xf>
    <xf numFmtId="0" fontId="11" fillId="34" borderId="56" xfId="0" applyFont="1" applyFill="1" applyBorder="1" applyAlignment="1">
      <alignment vertical="top" wrapText="1"/>
    </xf>
    <xf numFmtId="0" fontId="11" fillId="0" borderId="56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 wrapText="1"/>
    </xf>
    <xf numFmtId="0" fontId="11" fillId="34" borderId="56" xfId="0" applyFont="1" applyFill="1" applyBorder="1" applyAlignment="1">
      <alignment horizontal="center" vertical="top"/>
    </xf>
    <xf numFmtId="49" fontId="11" fillId="34" borderId="56" xfId="0" applyNumberFormat="1" applyFont="1" applyFill="1" applyBorder="1" applyAlignment="1">
      <alignment horizontal="center" vertical="top"/>
    </xf>
    <xf numFmtId="179" fontId="11" fillId="34" borderId="56" xfId="0" applyNumberFormat="1" applyFont="1" applyFill="1" applyBorder="1" applyAlignment="1">
      <alignment vertical="top"/>
    </xf>
    <xf numFmtId="0" fontId="36" fillId="34" borderId="56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left" vertical="top"/>
    </xf>
    <xf numFmtId="49" fontId="11" fillId="34" borderId="56" xfId="0" applyNumberFormat="1" applyFont="1" applyFill="1" applyBorder="1" applyAlignment="1">
      <alignment horizontal="left" vertical="top"/>
    </xf>
    <xf numFmtId="179" fontId="11" fillId="0" borderId="56" xfId="0" applyNumberFormat="1" applyFont="1" applyFill="1" applyBorder="1" applyAlignment="1">
      <alignment vertical="top"/>
    </xf>
    <xf numFmtId="0" fontId="36" fillId="34" borderId="56" xfId="0" applyFont="1" applyFill="1" applyBorder="1" applyAlignment="1">
      <alignment vertical="top"/>
    </xf>
    <xf numFmtId="179" fontId="36" fillId="0" borderId="56" xfId="0" applyNumberFormat="1" applyFont="1" applyBorder="1" applyAlignment="1">
      <alignment vertical="top"/>
    </xf>
    <xf numFmtId="0" fontId="37" fillId="0" borderId="56" xfId="0" applyFont="1" applyBorder="1" applyAlignment="1">
      <alignment vertical="top" wrapText="1"/>
    </xf>
    <xf numFmtId="0" fontId="4" fillId="51" borderId="56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36" fillId="0" borderId="56" xfId="0" applyFont="1" applyBorder="1" applyAlignment="1">
      <alignment horizontal="left" vertical="top"/>
    </xf>
    <xf numFmtId="179" fontId="37" fillId="0" borderId="56" xfId="0" applyNumberFormat="1" applyFont="1" applyBorder="1" applyAlignment="1">
      <alignment vertical="top"/>
    </xf>
    <xf numFmtId="49" fontId="6" fillId="0" borderId="36" xfId="205" applyAlignment="1">
      <alignment horizontal="left" vertical="top" wrapText="1" indent="2"/>
      <protection/>
    </xf>
    <xf numFmtId="0" fontId="11" fillId="34" borderId="56" xfId="0" applyFont="1" applyFill="1" applyBorder="1" applyAlignment="1">
      <alignment horizontal="left" vertical="top" wrapText="1" indent="2"/>
    </xf>
    <xf numFmtId="49" fontId="6" fillId="0" borderId="56" xfId="205" applyBorder="1" applyAlignment="1">
      <alignment horizontal="left" vertical="top" wrapText="1" indent="2"/>
      <protection/>
    </xf>
    <xf numFmtId="0" fontId="35" fillId="0" borderId="56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 indent="2"/>
    </xf>
    <xf numFmtId="0" fontId="37" fillId="34" borderId="56" xfId="0" applyFont="1" applyFill="1" applyBorder="1" applyAlignment="1">
      <alignment vertical="top" wrapText="1"/>
    </xf>
    <xf numFmtId="179" fontId="37" fillId="34" borderId="56" xfId="0" applyNumberFormat="1" applyFont="1" applyFill="1" applyBorder="1" applyAlignment="1">
      <alignment vertical="top"/>
    </xf>
    <xf numFmtId="49" fontId="36" fillId="34" borderId="56" xfId="0" applyNumberFormat="1" applyFont="1" applyFill="1" applyBorder="1" applyAlignment="1">
      <alignment horizontal="left" vertical="top"/>
    </xf>
    <xf numFmtId="0" fontId="38" fillId="34" borderId="56" xfId="0" applyFont="1" applyFill="1" applyBorder="1" applyAlignment="1">
      <alignment horizontal="center" vertical="top"/>
    </xf>
    <xf numFmtId="0" fontId="36" fillId="34" borderId="56" xfId="0" applyFont="1" applyFill="1" applyBorder="1" applyAlignment="1">
      <alignment horizontal="left" vertical="top"/>
    </xf>
    <xf numFmtId="0" fontId="39" fillId="0" borderId="56" xfId="0" applyFont="1" applyBorder="1" applyAlignment="1">
      <alignment horizontal="left" vertical="top" wrapText="1"/>
    </xf>
    <xf numFmtId="0" fontId="74" fillId="34" borderId="56" xfId="0" applyFont="1" applyFill="1" applyBorder="1" applyAlignment="1">
      <alignment horizontal="center" vertical="top"/>
    </xf>
    <xf numFmtId="49" fontId="74" fillId="34" borderId="56" xfId="0" applyNumberFormat="1" applyFont="1" applyFill="1" applyBorder="1" applyAlignment="1">
      <alignment horizontal="center" vertical="top"/>
    </xf>
    <xf numFmtId="49" fontId="75" fillId="34" borderId="56" xfId="0" applyNumberFormat="1" applyFont="1" applyFill="1" applyBorder="1" applyAlignment="1">
      <alignment horizontal="left" vertical="top"/>
    </xf>
    <xf numFmtId="0" fontId="75" fillId="34" borderId="56" xfId="0" applyFont="1" applyFill="1" applyBorder="1" applyAlignment="1">
      <alignment horizontal="center" vertical="top"/>
    </xf>
    <xf numFmtId="0" fontId="76" fillId="34" borderId="56" xfId="0" applyFont="1" applyFill="1" applyBorder="1" applyAlignment="1">
      <alignment vertical="top" wrapText="1"/>
    </xf>
    <xf numFmtId="0" fontId="77" fillId="0" borderId="57" xfId="169" applyNumberFormat="1" applyFont="1" applyFill="1" applyBorder="1" applyAlignment="1" applyProtection="1">
      <alignment horizontal="left" vertical="top" wrapText="1" indent="2"/>
      <protection/>
    </xf>
    <xf numFmtId="49" fontId="36" fillId="34" borderId="56" xfId="0" applyNumberFormat="1" applyFont="1" applyFill="1" applyBorder="1" applyAlignment="1">
      <alignment horizontal="center" vertical="top"/>
    </xf>
    <xf numFmtId="49" fontId="36" fillId="0" borderId="56" xfId="0" applyNumberFormat="1" applyFont="1" applyBorder="1" applyAlignment="1">
      <alignment horizontal="center" vertical="top"/>
    </xf>
    <xf numFmtId="179" fontId="36" fillId="34" borderId="56" xfId="0" applyNumberFormat="1" applyFont="1" applyFill="1" applyBorder="1" applyAlignment="1">
      <alignment vertical="top"/>
    </xf>
    <xf numFmtId="0" fontId="40" fillId="51" borderId="56" xfId="0" applyFont="1" applyFill="1" applyBorder="1" applyAlignment="1">
      <alignment vertical="top" wrapText="1"/>
    </xf>
    <xf numFmtId="0" fontId="41" fillId="34" borderId="56" xfId="0" applyFont="1" applyFill="1" applyBorder="1" applyAlignment="1">
      <alignment vertical="top" wrapText="1"/>
    </xf>
    <xf numFmtId="0" fontId="42" fillId="34" borderId="56" xfId="0" applyFont="1" applyFill="1" applyBorder="1" applyAlignment="1">
      <alignment vertical="top" wrapText="1"/>
    </xf>
    <xf numFmtId="49" fontId="75" fillId="34" borderId="56" xfId="0" applyNumberFormat="1" applyFont="1" applyFill="1" applyBorder="1" applyAlignment="1">
      <alignment horizontal="center" vertical="top"/>
    </xf>
    <xf numFmtId="179" fontId="38" fillId="0" borderId="56" xfId="0" applyNumberFormat="1" applyFont="1" applyBorder="1" applyAlignment="1">
      <alignment vertical="top"/>
    </xf>
    <xf numFmtId="0" fontId="41" fillId="0" borderId="56" xfId="0" applyFont="1" applyBorder="1" applyAlignment="1">
      <alignment vertical="top" wrapText="1"/>
    </xf>
    <xf numFmtId="0" fontId="41" fillId="0" borderId="56" xfId="0" applyFont="1" applyBorder="1" applyAlignment="1">
      <alignment wrapText="1"/>
    </xf>
    <xf numFmtId="0" fontId="43" fillId="34" borderId="56" xfId="0" applyFont="1" applyFill="1" applyBorder="1" applyAlignment="1">
      <alignment vertical="center" wrapText="1"/>
    </xf>
    <xf numFmtId="0" fontId="6" fillId="0" borderId="56" xfId="0" applyFont="1" applyBorder="1" applyAlignment="1">
      <alignment horizontal="left" vertical="top"/>
    </xf>
    <xf numFmtId="0" fontId="44" fillId="0" borderId="56" xfId="0" applyFont="1" applyBorder="1" applyAlignment="1">
      <alignment wrapText="1"/>
    </xf>
    <xf numFmtId="0" fontId="44" fillId="0" borderId="56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49" fontId="6" fillId="0" borderId="36" xfId="205" applyFont="1" applyAlignment="1">
      <alignment horizontal="left" vertical="top" wrapText="1"/>
      <protection/>
    </xf>
    <xf numFmtId="0" fontId="44" fillId="0" borderId="56" xfId="0" applyFont="1" applyBorder="1" applyAlignment="1">
      <alignment horizontal="left" vertical="top" wrapText="1"/>
    </xf>
    <xf numFmtId="0" fontId="43" fillId="0" borderId="56" xfId="0" applyFont="1" applyBorder="1" applyAlignment="1">
      <alignment vertical="center" wrapText="1"/>
    </xf>
    <xf numFmtId="0" fontId="11" fillId="0" borderId="56" xfId="0" applyFont="1" applyBorder="1" applyAlignment="1">
      <alignment horizontal="left" vertical="top" wrapText="1"/>
    </xf>
    <xf numFmtId="0" fontId="4" fillId="34" borderId="56" xfId="182" applyNumberFormat="1" applyFont="1" applyFill="1" applyBorder="1" applyAlignment="1" applyProtection="1">
      <alignment horizontal="left" vertical="top" wrapText="1"/>
      <protection/>
    </xf>
    <xf numFmtId="49" fontId="45" fillId="34" borderId="58" xfId="0" applyNumberFormat="1" applyFont="1" applyFill="1" applyBorder="1" applyAlignment="1">
      <alignment horizontal="left" vertical="top"/>
    </xf>
    <xf numFmtId="179" fontId="37" fillId="34" borderId="56" xfId="0" applyNumberFormat="1" applyFont="1" applyFill="1" applyBorder="1" applyAlignment="1">
      <alignment vertical="top" wrapText="1"/>
    </xf>
    <xf numFmtId="0" fontId="36" fillId="34" borderId="56" xfId="0" applyFont="1" applyFill="1" applyBorder="1" applyAlignment="1">
      <alignment horizontal="left" vertical="top" wrapText="1" indent="2"/>
    </xf>
    <xf numFmtId="179" fontId="11" fillId="34" borderId="56" xfId="0" applyNumberFormat="1" applyFont="1" applyFill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179" fontId="11" fillId="0" borderId="56" xfId="0" applyNumberFormat="1" applyFont="1" applyBorder="1" applyAlignment="1">
      <alignment vertical="top" wrapText="1"/>
    </xf>
    <xf numFmtId="0" fontId="74" fillId="34" borderId="56" xfId="0" applyFont="1" applyFill="1" applyBorder="1" applyAlignment="1">
      <alignment vertical="top" wrapText="1"/>
    </xf>
    <xf numFmtId="179" fontId="74" fillId="34" borderId="56" xfId="0" applyNumberFormat="1" applyFont="1" applyFill="1" applyBorder="1" applyAlignment="1">
      <alignment vertical="top" wrapText="1"/>
    </xf>
    <xf numFmtId="0" fontId="4" fillId="51" borderId="56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right"/>
    </xf>
    <xf numFmtId="49" fontId="4" fillId="51" borderId="56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/>
    </xf>
    <xf numFmtId="176" fontId="4" fillId="34" borderId="56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view="pageBreakPreview" zoomScaleSheetLayoutView="100" zoomScalePageLayoutView="0" workbookViewId="0" topLeftCell="A124">
      <selection activeCell="J6" sqref="J6"/>
    </sheetView>
  </sheetViews>
  <sheetFormatPr defaultColWidth="9.140625" defaultRowHeight="15"/>
  <cols>
    <col min="1" max="1" width="42.5742187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12.28125" style="1" customWidth="1"/>
    <col min="8" max="8" width="12.421875" style="1" customWidth="1"/>
    <col min="9" max="9" width="10.85156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87" t="s">
        <v>43</v>
      </c>
      <c r="F1" s="87"/>
      <c r="G1" s="87"/>
      <c r="H1" s="87"/>
      <c r="I1" s="87"/>
    </row>
    <row r="2" spans="1:9" s="3" customFormat="1" ht="15.75">
      <c r="A2" s="11"/>
      <c r="B2" s="5"/>
      <c r="C2" s="5"/>
      <c r="D2" s="5"/>
      <c r="E2" s="87" t="s">
        <v>4</v>
      </c>
      <c r="F2" s="87"/>
      <c r="G2" s="87"/>
      <c r="H2" s="87"/>
      <c r="I2" s="87"/>
    </row>
    <row r="3" spans="1:9" s="3" customFormat="1" ht="15.75">
      <c r="A3" s="11"/>
      <c r="B3" s="5"/>
      <c r="C3" s="5"/>
      <c r="D3" s="5"/>
      <c r="E3" s="87" t="s">
        <v>31</v>
      </c>
      <c r="F3" s="87"/>
      <c r="G3" s="87"/>
      <c r="H3" s="87"/>
      <c r="I3" s="87"/>
    </row>
    <row r="4" spans="1:9" s="3" customFormat="1" ht="15.75">
      <c r="A4" s="12"/>
      <c r="B4" s="7"/>
      <c r="C4" s="7"/>
      <c r="D4" s="7"/>
      <c r="E4" s="87" t="s">
        <v>94</v>
      </c>
      <c r="F4" s="87"/>
      <c r="G4" s="87"/>
      <c r="H4" s="87"/>
      <c r="I4" s="87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89" t="s">
        <v>95</v>
      </c>
      <c r="B6" s="89"/>
      <c r="C6" s="89"/>
      <c r="D6" s="89"/>
      <c r="E6" s="89"/>
      <c r="F6" s="89"/>
      <c r="G6" s="89"/>
      <c r="H6" s="89"/>
      <c r="I6" s="89"/>
    </row>
    <row r="7" spans="1:9" ht="12.75" customHeight="1">
      <c r="A7" s="9"/>
      <c r="B7" s="9"/>
      <c r="C7" s="9"/>
      <c r="D7" s="9"/>
      <c r="E7" s="9"/>
      <c r="F7" s="9"/>
      <c r="G7" s="9"/>
      <c r="H7" s="85" t="s">
        <v>46</v>
      </c>
      <c r="I7" s="85"/>
    </row>
    <row r="8" spans="1:9" s="3" customFormat="1" ht="15">
      <c r="A8" s="84" t="s">
        <v>5</v>
      </c>
      <c r="B8" s="86" t="s">
        <v>11</v>
      </c>
      <c r="C8" s="84" t="s">
        <v>7</v>
      </c>
      <c r="D8" s="84" t="s">
        <v>8</v>
      </c>
      <c r="E8" s="84" t="s">
        <v>9</v>
      </c>
      <c r="F8" s="84" t="s">
        <v>10</v>
      </c>
      <c r="G8" s="90" t="s">
        <v>44</v>
      </c>
      <c r="H8" s="90" t="s">
        <v>45</v>
      </c>
      <c r="I8" s="88" t="s">
        <v>96</v>
      </c>
    </row>
    <row r="9" spans="1:9" s="3" customFormat="1" ht="15">
      <c r="A9" s="84"/>
      <c r="B9" s="86"/>
      <c r="C9" s="84"/>
      <c r="D9" s="84"/>
      <c r="E9" s="84"/>
      <c r="F9" s="84"/>
      <c r="G9" s="90"/>
      <c r="H9" s="90"/>
      <c r="I9" s="88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78</v>
      </c>
      <c r="B11" s="14">
        <v>703</v>
      </c>
      <c r="C11" s="15"/>
      <c r="D11" s="15"/>
      <c r="E11" s="15"/>
      <c r="F11" s="16"/>
      <c r="G11" s="17">
        <f>G136</f>
        <v>15287.9</v>
      </c>
      <c r="H11" s="17">
        <f>H136</f>
        <v>13517.8</v>
      </c>
      <c r="I11" s="17">
        <f>I136</f>
        <v>13199.5</v>
      </c>
      <c r="P11" s="4"/>
    </row>
    <row r="12" spans="1:16" s="3" customFormat="1" ht="20.25" customHeight="1">
      <c r="A12" s="59" t="s">
        <v>79</v>
      </c>
      <c r="B12" s="14">
        <v>703</v>
      </c>
      <c r="C12" s="19" t="s">
        <v>6</v>
      </c>
      <c r="D12" s="19"/>
      <c r="E12" s="15"/>
      <c r="F12" s="16"/>
      <c r="G12" s="17">
        <f>G14+G19+G23</f>
        <v>4847.2</v>
      </c>
      <c r="H12" s="17">
        <f>H14+H19+H23</f>
        <v>4821.900000000001</v>
      </c>
      <c r="I12" s="17">
        <f>I14+I19+I23</f>
        <v>4861.900000000001</v>
      </c>
      <c r="P12" s="4"/>
    </row>
    <row r="13" spans="1:16" s="3" customFormat="1" ht="106.5" customHeight="1">
      <c r="A13" s="65" t="s">
        <v>99</v>
      </c>
      <c r="B13" s="14">
        <v>703</v>
      </c>
      <c r="C13" s="19" t="s">
        <v>6</v>
      </c>
      <c r="D13" s="19" t="s">
        <v>12</v>
      </c>
      <c r="E13" s="15"/>
      <c r="F13" s="16"/>
      <c r="G13" s="17">
        <f aca="true" t="shared" si="0" ref="G13:I14">G14</f>
        <v>1835.7</v>
      </c>
      <c r="H13" s="17">
        <f t="shared" si="0"/>
        <v>1835.7</v>
      </c>
      <c r="I13" s="17">
        <f t="shared" si="0"/>
        <v>1835.7</v>
      </c>
      <c r="P13" s="4"/>
    </row>
    <row r="14" spans="1:16" s="3" customFormat="1" ht="35.25" customHeight="1">
      <c r="A14" s="66" t="s">
        <v>100</v>
      </c>
      <c r="B14" s="14">
        <v>703</v>
      </c>
      <c r="C14" s="19" t="s">
        <v>6</v>
      </c>
      <c r="D14" s="19" t="s">
        <v>12</v>
      </c>
      <c r="E14" s="67">
        <v>99</v>
      </c>
      <c r="F14" s="16"/>
      <c r="G14" s="17">
        <f t="shared" si="0"/>
        <v>1835.7</v>
      </c>
      <c r="H14" s="17">
        <f t="shared" si="0"/>
        <v>1835.7</v>
      </c>
      <c r="I14" s="17">
        <f t="shared" si="0"/>
        <v>1835.7</v>
      </c>
      <c r="P14" s="4"/>
    </row>
    <row r="15" spans="1:16" s="3" customFormat="1" ht="20.25" customHeight="1">
      <c r="A15" s="66" t="s">
        <v>101</v>
      </c>
      <c r="B15" s="14">
        <v>703</v>
      </c>
      <c r="C15" s="19" t="s">
        <v>6</v>
      </c>
      <c r="D15" s="19" t="s">
        <v>12</v>
      </c>
      <c r="E15" s="67" t="s">
        <v>102</v>
      </c>
      <c r="F15" s="16"/>
      <c r="G15" s="17">
        <f>G16+G17+G18</f>
        <v>1835.7</v>
      </c>
      <c r="H15" s="17">
        <f>H16+H17+H18</f>
        <v>1835.7</v>
      </c>
      <c r="I15" s="17">
        <f>I16+I17+I18</f>
        <v>1835.7</v>
      </c>
      <c r="P15" s="4"/>
    </row>
    <row r="16" spans="1:256" s="3" customFormat="1" ht="137.25" customHeight="1">
      <c r="A16" s="72" t="s">
        <v>103</v>
      </c>
      <c r="B16" s="69">
        <v>703</v>
      </c>
      <c r="C16" s="19" t="s">
        <v>6</v>
      </c>
      <c r="D16" s="19" t="s">
        <v>12</v>
      </c>
      <c r="E16" s="37" t="s">
        <v>34</v>
      </c>
      <c r="F16" s="21">
        <v>100</v>
      </c>
      <c r="G16" s="70">
        <v>867.1</v>
      </c>
      <c r="H16" s="70">
        <v>867.1</v>
      </c>
      <c r="I16" s="70">
        <v>867.1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9" ht="96" customHeight="1">
      <c r="A17" s="41" t="s">
        <v>105</v>
      </c>
      <c r="B17" s="18">
        <v>703</v>
      </c>
      <c r="C17" s="19" t="s">
        <v>6</v>
      </c>
      <c r="D17" s="19" t="s">
        <v>12</v>
      </c>
      <c r="E17" s="23" t="s">
        <v>13</v>
      </c>
      <c r="F17" s="21">
        <v>100</v>
      </c>
      <c r="G17" s="20">
        <v>868.6</v>
      </c>
      <c r="H17" s="20">
        <v>868.6</v>
      </c>
      <c r="I17" s="20">
        <v>868.6</v>
      </c>
    </row>
    <row r="18" spans="1:9" ht="55.5" customHeight="1">
      <c r="A18" s="71" t="s">
        <v>104</v>
      </c>
      <c r="B18" s="18">
        <v>703</v>
      </c>
      <c r="C18" s="19" t="s">
        <v>6</v>
      </c>
      <c r="D18" s="19" t="s">
        <v>12</v>
      </c>
      <c r="E18" s="37" t="s">
        <v>14</v>
      </c>
      <c r="F18" s="21">
        <v>200</v>
      </c>
      <c r="G18" s="38">
        <v>100</v>
      </c>
      <c r="H18" s="38">
        <v>100</v>
      </c>
      <c r="I18" s="38">
        <v>100</v>
      </c>
    </row>
    <row r="19" spans="1:9" ht="19.5" customHeight="1">
      <c r="A19" s="64" t="s">
        <v>37</v>
      </c>
      <c r="B19" s="21">
        <v>703</v>
      </c>
      <c r="C19" s="57" t="s">
        <v>6</v>
      </c>
      <c r="D19" s="57" t="s">
        <v>15</v>
      </c>
      <c r="E19" s="42"/>
      <c r="F19" s="21"/>
      <c r="G19" s="63">
        <f aca="true" t="shared" si="1" ref="G19:I21">G20</f>
        <v>10</v>
      </c>
      <c r="H19" s="63">
        <f t="shared" si="1"/>
        <v>10</v>
      </c>
      <c r="I19" s="63">
        <f t="shared" si="1"/>
        <v>50</v>
      </c>
    </row>
    <row r="20" spans="1:9" ht="34.5" customHeight="1">
      <c r="A20" s="66" t="s">
        <v>100</v>
      </c>
      <c r="B20" s="21">
        <v>703</v>
      </c>
      <c r="C20" s="57" t="s">
        <v>6</v>
      </c>
      <c r="D20" s="57" t="s">
        <v>15</v>
      </c>
      <c r="E20" s="67">
        <v>99</v>
      </c>
      <c r="F20" s="21"/>
      <c r="G20" s="63">
        <f t="shared" si="1"/>
        <v>10</v>
      </c>
      <c r="H20" s="63">
        <f t="shared" si="1"/>
        <v>10</v>
      </c>
      <c r="I20" s="63">
        <f t="shared" si="1"/>
        <v>50</v>
      </c>
    </row>
    <row r="21" spans="1:9" ht="19.5" customHeight="1">
      <c r="A21" s="66" t="s">
        <v>101</v>
      </c>
      <c r="B21" s="21">
        <v>703</v>
      </c>
      <c r="C21" s="57" t="s">
        <v>6</v>
      </c>
      <c r="D21" s="57" t="s">
        <v>15</v>
      </c>
      <c r="E21" s="67" t="s">
        <v>102</v>
      </c>
      <c r="F21" s="21"/>
      <c r="G21" s="63">
        <f t="shared" si="1"/>
        <v>10</v>
      </c>
      <c r="H21" s="63">
        <f t="shared" si="1"/>
        <v>10</v>
      </c>
      <c r="I21" s="63">
        <f t="shared" si="1"/>
        <v>50</v>
      </c>
    </row>
    <row r="22" spans="1:9" ht="44.25" customHeight="1">
      <c r="A22" s="73" t="s">
        <v>106</v>
      </c>
      <c r="B22" s="18">
        <v>703</v>
      </c>
      <c r="C22" s="19" t="s">
        <v>6</v>
      </c>
      <c r="D22" s="19" t="s">
        <v>15</v>
      </c>
      <c r="E22" s="24" t="s">
        <v>39</v>
      </c>
      <c r="F22" s="21" t="s">
        <v>38</v>
      </c>
      <c r="G22" s="20">
        <v>10</v>
      </c>
      <c r="H22" s="20">
        <v>10</v>
      </c>
      <c r="I22" s="20">
        <v>50</v>
      </c>
    </row>
    <row r="23" spans="1:9" ht="37.5" customHeight="1">
      <c r="A23" s="59" t="s">
        <v>80</v>
      </c>
      <c r="B23" s="14">
        <v>703</v>
      </c>
      <c r="C23" s="57" t="s">
        <v>6</v>
      </c>
      <c r="D23" s="57" t="s">
        <v>16</v>
      </c>
      <c r="E23" s="42"/>
      <c r="F23" s="21"/>
      <c r="G23" s="33">
        <f aca="true" t="shared" si="2" ref="G23:I24">G24</f>
        <v>3001.5</v>
      </c>
      <c r="H23" s="33">
        <f t="shared" si="2"/>
        <v>2976.2000000000003</v>
      </c>
      <c r="I23" s="33">
        <f t="shared" si="2"/>
        <v>2976.2000000000003</v>
      </c>
    </row>
    <row r="24" spans="1:9" ht="37.5" customHeight="1">
      <c r="A24" s="66" t="s">
        <v>100</v>
      </c>
      <c r="B24" s="14">
        <v>703</v>
      </c>
      <c r="C24" s="57" t="s">
        <v>6</v>
      </c>
      <c r="D24" s="57" t="s">
        <v>16</v>
      </c>
      <c r="E24" s="67">
        <v>99</v>
      </c>
      <c r="F24" s="21"/>
      <c r="G24" s="33">
        <f t="shared" si="2"/>
        <v>3001.5</v>
      </c>
      <c r="H24" s="33">
        <f t="shared" si="2"/>
        <v>2976.2000000000003</v>
      </c>
      <c r="I24" s="33">
        <f t="shared" si="2"/>
        <v>2976.2000000000003</v>
      </c>
    </row>
    <row r="25" spans="1:9" ht="37.5" customHeight="1">
      <c r="A25" s="66" t="s">
        <v>101</v>
      </c>
      <c r="B25" s="14">
        <v>703</v>
      </c>
      <c r="C25" s="57" t="s">
        <v>6</v>
      </c>
      <c r="D25" s="57" t="s">
        <v>16</v>
      </c>
      <c r="E25" s="67" t="s">
        <v>102</v>
      </c>
      <c r="F25" s="21"/>
      <c r="G25" s="33">
        <f>G26+G27+G28+G29+G30+G31</f>
        <v>3001.5</v>
      </c>
      <c r="H25" s="33">
        <f>H26+H27+H28+H29+H30+H31</f>
        <v>2976.2000000000003</v>
      </c>
      <c r="I25" s="33">
        <f>I26+I27+I28+I29+I30+I31</f>
        <v>2976.2000000000003</v>
      </c>
    </row>
    <row r="26" spans="1:9" ht="40.5" customHeight="1">
      <c r="A26" s="44" t="s">
        <v>107</v>
      </c>
      <c r="B26" s="18">
        <v>703</v>
      </c>
      <c r="C26" s="19" t="s">
        <v>6</v>
      </c>
      <c r="D26" s="19" t="s">
        <v>16</v>
      </c>
      <c r="E26" s="37" t="s">
        <v>14</v>
      </c>
      <c r="F26" s="18">
        <v>500</v>
      </c>
      <c r="G26" s="38">
        <v>25.3</v>
      </c>
      <c r="H26" s="38">
        <v>0</v>
      </c>
      <c r="I26" s="38">
        <v>0</v>
      </c>
    </row>
    <row r="27" spans="1:9" ht="67.5" customHeight="1">
      <c r="A27" s="41" t="s">
        <v>108</v>
      </c>
      <c r="B27" s="18">
        <v>703</v>
      </c>
      <c r="C27" s="19" t="s">
        <v>6</v>
      </c>
      <c r="D27" s="19" t="s">
        <v>16</v>
      </c>
      <c r="E27" s="23" t="s">
        <v>17</v>
      </c>
      <c r="F27" s="21">
        <v>100</v>
      </c>
      <c r="G27" s="31">
        <v>1666.2</v>
      </c>
      <c r="H27" s="31">
        <v>1666.2</v>
      </c>
      <c r="I27" s="31">
        <v>1666.2</v>
      </c>
    </row>
    <row r="28" spans="1:9" ht="58.5" customHeight="1">
      <c r="A28" s="40" t="s">
        <v>109</v>
      </c>
      <c r="B28" s="18">
        <v>703</v>
      </c>
      <c r="C28" s="19" t="s">
        <v>6</v>
      </c>
      <c r="D28" s="19" t="s">
        <v>16</v>
      </c>
      <c r="E28" s="23" t="s">
        <v>17</v>
      </c>
      <c r="F28" s="21">
        <v>200</v>
      </c>
      <c r="G28" s="20">
        <v>1086.2</v>
      </c>
      <c r="H28" s="20">
        <v>1086.2</v>
      </c>
      <c r="I28" s="20">
        <v>1086.2</v>
      </c>
    </row>
    <row r="29" spans="1:9" ht="58.5" customHeight="1">
      <c r="A29" s="40" t="s">
        <v>110</v>
      </c>
      <c r="B29" s="18">
        <v>703</v>
      </c>
      <c r="C29" s="19" t="s">
        <v>6</v>
      </c>
      <c r="D29" s="19" t="s">
        <v>16</v>
      </c>
      <c r="E29" s="23" t="s">
        <v>17</v>
      </c>
      <c r="F29" s="21">
        <v>800</v>
      </c>
      <c r="G29" s="20">
        <v>190</v>
      </c>
      <c r="H29" s="20">
        <v>190</v>
      </c>
      <c r="I29" s="20">
        <v>190</v>
      </c>
    </row>
    <row r="30" spans="1:9" ht="29.25" customHeight="1">
      <c r="A30" s="43" t="s">
        <v>111</v>
      </c>
      <c r="B30" s="18">
        <v>703</v>
      </c>
      <c r="C30" s="19" t="s">
        <v>6</v>
      </c>
      <c r="D30" s="19" t="s">
        <v>16</v>
      </c>
      <c r="E30" s="23" t="s">
        <v>36</v>
      </c>
      <c r="F30" s="21">
        <v>800</v>
      </c>
      <c r="G30" s="20">
        <v>3.8</v>
      </c>
      <c r="H30" s="20">
        <v>3.8</v>
      </c>
      <c r="I30" s="20">
        <v>3.8</v>
      </c>
    </row>
    <row r="31" spans="1:9" ht="76.5" customHeight="1">
      <c r="A31" s="74" t="s">
        <v>112</v>
      </c>
      <c r="B31" s="25">
        <v>703</v>
      </c>
      <c r="C31" s="26" t="s">
        <v>6</v>
      </c>
      <c r="D31" s="26" t="s">
        <v>16</v>
      </c>
      <c r="E31" s="28" t="s">
        <v>35</v>
      </c>
      <c r="F31" s="21">
        <v>200</v>
      </c>
      <c r="G31" s="38">
        <v>30</v>
      </c>
      <c r="H31" s="38">
        <v>30</v>
      </c>
      <c r="I31" s="38">
        <v>30</v>
      </c>
    </row>
    <row r="32" spans="1:9" ht="17.25" customHeight="1">
      <c r="A32" s="60" t="s">
        <v>81</v>
      </c>
      <c r="B32" s="28">
        <v>703</v>
      </c>
      <c r="C32" s="56" t="s">
        <v>18</v>
      </c>
      <c r="D32" s="56"/>
      <c r="E32" s="25"/>
      <c r="F32" s="28"/>
      <c r="G32" s="58">
        <f aca="true" t="shared" si="3" ref="G32:I34">G33</f>
        <v>202.7</v>
      </c>
      <c r="H32" s="58">
        <f t="shared" si="3"/>
        <v>202.7</v>
      </c>
      <c r="I32" s="58">
        <f t="shared" si="3"/>
        <v>202.7</v>
      </c>
    </row>
    <row r="33" spans="1:9" ht="32.25" customHeight="1">
      <c r="A33" s="60" t="s">
        <v>113</v>
      </c>
      <c r="B33" s="28">
        <v>703</v>
      </c>
      <c r="C33" s="56" t="s">
        <v>18</v>
      </c>
      <c r="D33" s="56" t="s">
        <v>19</v>
      </c>
      <c r="E33" s="25"/>
      <c r="F33" s="28"/>
      <c r="G33" s="58">
        <f t="shared" si="3"/>
        <v>202.7</v>
      </c>
      <c r="H33" s="58">
        <f t="shared" si="3"/>
        <v>202.7</v>
      </c>
      <c r="I33" s="58">
        <f t="shared" si="3"/>
        <v>202.7</v>
      </c>
    </row>
    <row r="34" spans="1:9" ht="32.25" customHeight="1">
      <c r="A34" s="66" t="s">
        <v>100</v>
      </c>
      <c r="B34" s="28">
        <v>703</v>
      </c>
      <c r="C34" s="56" t="s">
        <v>18</v>
      </c>
      <c r="D34" s="56" t="s">
        <v>19</v>
      </c>
      <c r="E34" s="67">
        <v>99</v>
      </c>
      <c r="F34" s="28"/>
      <c r="G34" s="58">
        <f t="shared" si="3"/>
        <v>202.7</v>
      </c>
      <c r="H34" s="58">
        <f t="shared" si="3"/>
        <v>202.7</v>
      </c>
      <c r="I34" s="58">
        <f t="shared" si="3"/>
        <v>202.7</v>
      </c>
    </row>
    <row r="35" spans="1:9" ht="32.25" customHeight="1">
      <c r="A35" s="66" t="s">
        <v>101</v>
      </c>
      <c r="B35" s="28">
        <v>703</v>
      </c>
      <c r="C35" s="56" t="s">
        <v>18</v>
      </c>
      <c r="D35" s="56" t="s">
        <v>19</v>
      </c>
      <c r="E35" s="67" t="s">
        <v>102</v>
      </c>
      <c r="F35" s="28"/>
      <c r="G35" s="58">
        <f>G36+G37</f>
        <v>202.7</v>
      </c>
      <c r="H35" s="58">
        <f>H36+H37</f>
        <v>202.7</v>
      </c>
      <c r="I35" s="58">
        <f>I36+I37</f>
        <v>202.7</v>
      </c>
    </row>
    <row r="36" spans="1:9" ht="66.75" customHeight="1">
      <c r="A36" s="41" t="s">
        <v>114</v>
      </c>
      <c r="B36" s="25">
        <v>703</v>
      </c>
      <c r="C36" s="26" t="s">
        <v>18</v>
      </c>
      <c r="D36" s="26" t="s">
        <v>19</v>
      </c>
      <c r="E36" s="25" t="s">
        <v>20</v>
      </c>
      <c r="F36" s="28">
        <v>100</v>
      </c>
      <c r="G36" s="27">
        <v>176</v>
      </c>
      <c r="H36" s="27">
        <v>176</v>
      </c>
      <c r="I36" s="27">
        <v>176</v>
      </c>
    </row>
    <row r="37" spans="1:9" ht="68.25" customHeight="1">
      <c r="A37" s="40" t="s">
        <v>115</v>
      </c>
      <c r="B37" s="25">
        <v>703</v>
      </c>
      <c r="C37" s="26" t="s">
        <v>18</v>
      </c>
      <c r="D37" s="26" t="s">
        <v>19</v>
      </c>
      <c r="E37" s="25" t="s">
        <v>20</v>
      </c>
      <c r="F37" s="28" t="s">
        <v>3</v>
      </c>
      <c r="G37" s="27">
        <v>26.7</v>
      </c>
      <c r="H37" s="27">
        <v>26.7</v>
      </c>
      <c r="I37" s="27">
        <v>26.7</v>
      </c>
    </row>
    <row r="38" spans="1:9" ht="50.25" customHeight="1">
      <c r="A38" s="60" t="s">
        <v>82</v>
      </c>
      <c r="B38" s="28">
        <v>703</v>
      </c>
      <c r="C38" s="56" t="s">
        <v>19</v>
      </c>
      <c r="D38" s="56"/>
      <c r="E38" s="25"/>
      <c r="F38" s="28"/>
      <c r="G38" s="58">
        <f>G39</f>
        <v>421.29999999999995</v>
      </c>
      <c r="H38" s="58">
        <f>H39</f>
        <v>181</v>
      </c>
      <c r="I38" s="58">
        <f>I39</f>
        <v>223.1</v>
      </c>
    </row>
    <row r="39" spans="1:9" ht="73.5" customHeight="1">
      <c r="A39" s="60" t="s">
        <v>116</v>
      </c>
      <c r="B39" s="28">
        <v>703</v>
      </c>
      <c r="C39" s="56" t="s">
        <v>19</v>
      </c>
      <c r="D39" s="56" t="s">
        <v>21</v>
      </c>
      <c r="E39" s="25"/>
      <c r="F39" s="28"/>
      <c r="G39" s="58">
        <f>G40+G55</f>
        <v>421.29999999999995</v>
      </c>
      <c r="H39" s="58">
        <f>H40+H55</f>
        <v>181</v>
      </c>
      <c r="I39" s="58">
        <f>I40+I55</f>
        <v>223.1</v>
      </c>
    </row>
    <row r="40" spans="1:9" ht="86.25" customHeight="1">
      <c r="A40" s="75" t="s">
        <v>117</v>
      </c>
      <c r="B40" s="28">
        <v>703</v>
      </c>
      <c r="C40" s="56" t="s">
        <v>19</v>
      </c>
      <c r="D40" s="56" t="s">
        <v>21</v>
      </c>
      <c r="E40" s="46" t="s">
        <v>19</v>
      </c>
      <c r="F40" s="28"/>
      <c r="G40" s="58">
        <f>G41+G49+G52</f>
        <v>230</v>
      </c>
      <c r="H40" s="58">
        <f>H41+H49+H52</f>
        <v>181</v>
      </c>
      <c r="I40" s="58">
        <f>I41+I49+I52</f>
        <v>223.1</v>
      </c>
    </row>
    <row r="41" spans="1:256" ht="57" customHeight="1">
      <c r="A41" s="44" t="s">
        <v>118</v>
      </c>
      <c r="B41" s="44">
        <v>703</v>
      </c>
      <c r="C41" s="56" t="s">
        <v>19</v>
      </c>
      <c r="D41" s="56" t="s">
        <v>21</v>
      </c>
      <c r="E41" s="76" t="s">
        <v>119</v>
      </c>
      <c r="F41" s="44"/>
      <c r="G41" s="77">
        <f>G42+G43+G44+G45+G46+G47+G48</f>
        <v>223</v>
      </c>
      <c r="H41" s="77">
        <f>H42+H43+H44+H45+H46+H47+H48</f>
        <v>176</v>
      </c>
      <c r="I41" s="77">
        <f>I42+I43+I44+I45+I46+I47+I48</f>
        <v>218.2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9" ht="50.25" customHeight="1">
      <c r="A42" s="22" t="s">
        <v>120</v>
      </c>
      <c r="B42" s="25">
        <v>703</v>
      </c>
      <c r="C42" s="26" t="s">
        <v>19</v>
      </c>
      <c r="D42" s="26" t="s">
        <v>21</v>
      </c>
      <c r="E42" s="30" t="s">
        <v>54</v>
      </c>
      <c r="F42" s="47">
        <v>200</v>
      </c>
      <c r="G42" s="27">
        <v>90</v>
      </c>
      <c r="H42" s="27">
        <v>90</v>
      </c>
      <c r="I42" s="27">
        <v>90</v>
      </c>
    </row>
    <row r="43" spans="1:9" ht="54" customHeight="1">
      <c r="A43" s="22" t="s">
        <v>121</v>
      </c>
      <c r="B43" s="25">
        <v>703</v>
      </c>
      <c r="C43" s="26" t="s">
        <v>19</v>
      </c>
      <c r="D43" s="26" t="s">
        <v>21</v>
      </c>
      <c r="E43" s="30" t="s">
        <v>55</v>
      </c>
      <c r="F43" s="28">
        <v>200</v>
      </c>
      <c r="G43" s="27">
        <v>10</v>
      </c>
      <c r="H43" s="27">
        <v>40</v>
      </c>
      <c r="I43" s="27">
        <v>40</v>
      </c>
    </row>
    <row r="44" spans="1:9" ht="51" customHeight="1">
      <c r="A44" s="22" t="s">
        <v>122</v>
      </c>
      <c r="B44" s="25">
        <v>703</v>
      </c>
      <c r="C44" s="26" t="s">
        <v>19</v>
      </c>
      <c r="D44" s="26" t="s">
        <v>21</v>
      </c>
      <c r="E44" s="30" t="s">
        <v>56</v>
      </c>
      <c r="F44" s="28">
        <v>200</v>
      </c>
      <c r="G44" s="27">
        <v>70</v>
      </c>
      <c r="H44" s="27">
        <v>1</v>
      </c>
      <c r="I44" s="27">
        <v>30</v>
      </c>
    </row>
    <row r="45" spans="1:9" ht="61.5" customHeight="1">
      <c r="A45" s="22" t="s">
        <v>123</v>
      </c>
      <c r="B45" s="25">
        <v>703</v>
      </c>
      <c r="C45" s="26" t="s">
        <v>19</v>
      </c>
      <c r="D45" s="26" t="s">
        <v>21</v>
      </c>
      <c r="E45" s="30" t="s">
        <v>57</v>
      </c>
      <c r="F45" s="28">
        <v>200</v>
      </c>
      <c r="G45" s="27">
        <v>30</v>
      </c>
      <c r="H45" s="27">
        <v>17.8</v>
      </c>
      <c r="I45" s="27">
        <v>10</v>
      </c>
    </row>
    <row r="46" spans="1:9" ht="42" customHeight="1">
      <c r="A46" s="22" t="s">
        <v>124</v>
      </c>
      <c r="B46" s="25">
        <v>703</v>
      </c>
      <c r="C46" s="26" t="s">
        <v>19</v>
      </c>
      <c r="D46" s="26" t="s">
        <v>21</v>
      </c>
      <c r="E46" s="30" t="s">
        <v>57</v>
      </c>
      <c r="F46" s="28">
        <v>800</v>
      </c>
      <c r="G46" s="27">
        <v>8</v>
      </c>
      <c r="H46" s="27">
        <v>2.2</v>
      </c>
      <c r="I46" s="27">
        <v>10</v>
      </c>
    </row>
    <row r="47" spans="1:9" ht="56.25" customHeight="1">
      <c r="A47" s="22" t="s">
        <v>125</v>
      </c>
      <c r="B47" s="25">
        <v>703</v>
      </c>
      <c r="C47" s="26" t="s">
        <v>19</v>
      </c>
      <c r="D47" s="26" t="s">
        <v>21</v>
      </c>
      <c r="E47" s="30" t="s">
        <v>58</v>
      </c>
      <c r="F47" s="28">
        <v>200</v>
      </c>
      <c r="G47" s="27">
        <v>10</v>
      </c>
      <c r="H47" s="27">
        <v>20</v>
      </c>
      <c r="I47" s="27">
        <v>33.2</v>
      </c>
    </row>
    <row r="48" spans="1:9" ht="54" customHeight="1">
      <c r="A48" s="22" t="s">
        <v>126</v>
      </c>
      <c r="B48" s="25">
        <v>703</v>
      </c>
      <c r="C48" s="26" t="s">
        <v>19</v>
      </c>
      <c r="D48" s="26" t="s">
        <v>21</v>
      </c>
      <c r="E48" s="30" t="s">
        <v>59</v>
      </c>
      <c r="F48" s="28">
        <v>200</v>
      </c>
      <c r="G48" s="27">
        <v>5</v>
      </c>
      <c r="H48" s="27">
        <v>5</v>
      </c>
      <c r="I48" s="27">
        <v>5</v>
      </c>
    </row>
    <row r="49" spans="1:256" ht="54" customHeight="1">
      <c r="A49" s="44" t="s">
        <v>127</v>
      </c>
      <c r="B49" s="44">
        <v>703</v>
      </c>
      <c r="C49" s="26" t="s">
        <v>19</v>
      </c>
      <c r="D49" s="26" t="s">
        <v>21</v>
      </c>
      <c r="E49" s="30" t="s">
        <v>128</v>
      </c>
      <c r="F49" s="44"/>
      <c r="G49" s="77">
        <f>G50+G51</f>
        <v>3.5</v>
      </c>
      <c r="H49" s="77">
        <f>H50+H51</f>
        <v>1.5</v>
      </c>
      <c r="I49" s="77">
        <f>I50+I51</f>
        <v>1.4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9" ht="98.25" customHeight="1">
      <c r="A50" s="44" t="s">
        <v>129</v>
      </c>
      <c r="B50" s="25">
        <v>703</v>
      </c>
      <c r="C50" s="26" t="s">
        <v>19</v>
      </c>
      <c r="D50" s="26" t="s">
        <v>21</v>
      </c>
      <c r="E50" s="46" t="s">
        <v>60</v>
      </c>
      <c r="F50" s="28">
        <v>200</v>
      </c>
      <c r="G50" s="45">
        <v>2.5</v>
      </c>
      <c r="H50" s="45">
        <v>0.5</v>
      </c>
      <c r="I50" s="45">
        <v>0.4</v>
      </c>
    </row>
    <row r="51" spans="1:9" ht="50.25" customHeight="1">
      <c r="A51" s="22" t="s">
        <v>130</v>
      </c>
      <c r="B51" s="25">
        <v>703</v>
      </c>
      <c r="C51" s="26" t="s">
        <v>19</v>
      </c>
      <c r="D51" s="26" t="s">
        <v>21</v>
      </c>
      <c r="E51" s="30" t="s">
        <v>61</v>
      </c>
      <c r="F51" s="28" t="s">
        <v>3</v>
      </c>
      <c r="G51" s="27">
        <v>1</v>
      </c>
      <c r="H51" s="27">
        <v>1</v>
      </c>
      <c r="I51" s="27">
        <v>1</v>
      </c>
    </row>
    <row r="52" spans="1:256" ht="50.25" customHeight="1">
      <c r="A52" s="44" t="s">
        <v>131</v>
      </c>
      <c r="B52" s="25">
        <v>703</v>
      </c>
      <c r="C52" s="26" t="s">
        <v>19</v>
      </c>
      <c r="D52" s="26" t="s">
        <v>21</v>
      </c>
      <c r="E52" s="30" t="s">
        <v>132</v>
      </c>
      <c r="F52" s="44"/>
      <c r="G52" s="77">
        <f>G53+G54</f>
        <v>3.5</v>
      </c>
      <c r="H52" s="77">
        <f>H53+H54</f>
        <v>3.5</v>
      </c>
      <c r="I52" s="77">
        <f>I53+I54</f>
        <v>3.5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9" ht="102" customHeight="1">
      <c r="A53" s="44" t="s">
        <v>133</v>
      </c>
      <c r="B53" s="25">
        <v>703</v>
      </c>
      <c r="C53" s="26" t="s">
        <v>19</v>
      </c>
      <c r="D53" s="26" t="s">
        <v>21</v>
      </c>
      <c r="E53" s="46" t="s">
        <v>134</v>
      </c>
      <c r="F53" s="25">
        <v>200</v>
      </c>
      <c r="G53" s="45">
        <v>1.5</v>
      </c>
      <c r="H53" s="45">
        <v>1.5</v>
      </c>
      <c r="I53" s="45">
        <v>1.5</v>
      </c>
    </row>
    <row r="54" spans="1:9" ht="66.75" customHeight="1">
      <c r="A54" s="22" t="s">
        <v>135</v>
      </c>
      <c r="B54" s="25">
        <v>703</v>
      </c>
      <c r="C54" s="26" t="s">
        <v>19</v>
      </c>
      <c r="D54" s="26" t="s">
        <v>21</v>
      </c>
      <c r="E54" s="30" t="s">
        <v>62</v>
      </c>
      <c r="F54" s="28">
        <v>200</v>
      </c>
      <c r="G54" s="27">
        <v>2</v>
      </c>
      <c r="H54" s="27">
        <v>2</v>
      </c>
      <c r="I54" s="27">
        <v>2</v>
      </c>
    </row>
    <row r="55" spans="1:9" ht="40.5" customHeight="1">
      <c r="A55" s="66" t="s">
        <v>100</v>
      </c>
      <c r="B55" s="25">
        <v>703</v>
      </c>
      <c r="C55" s="26" t="s">
        <v>19</v>
      </c>
      <c r="D55" s="26" t="s">
        <v>21</v>
      </c>
      <c r="E55" s="67">
        <v>99</v>
      </c>
      <c r="F55" s="28"/>
      <c r="G55" s="27">
        <f>G56</f>
        <v>191.29999999999998</v>
      </c>
      <c r="H55" s="27">
        <f>H56</f>
        <v>0</v>
      </c>
      <c r="I55" s="27">
        <f>I56</f>
        <v>0</v>
      </c>
    </row>
    <row r="56" spans="1:9" ht="31.5" customHeight="1">
      <c r="A56" s="66" t="s">
        <v>101</v>
      </c>
      <c r="B56" s="25">
        <v>703</v>
      </c>
      <c r="C56" s="26" t="s">
        <v>19</v>
      </c>
      <c r="D56" s="26" t="s">
        <v>21</v>
      </c>
      <c r="E56" s="67" t="s">
        <v>102</v>
      </c>
      <c r="F56" s="28"/>
      <c r="G56" s="27">
        <f>G57+G58</f>
        <v>191.29999999999998</v>
      </c>
      <c r="H56" s="27">
        <f>H57+H58</f>
        <v>0</v>
      </c>
      <c r="I56" s="27">
        <f>I57+I58</f>
        <v>0</v>
      </c>
    </row>
    <row r="57" spans="1:9" ht="66" customHeight="1">
      <c r="A57" s="44" t="s">
        <v>136</v>
      </c>
      <c r="B57" s="25">
        <v>703</v>
      </c>
      <c r="C57" s="26" t="s">
        <v>19</v>
      </c>
      <c r="D57" s="26" t="s">
        <v>21</v>
      </c>
      <c r="E57" s="30" t="s">
        <v>97</v>
      </c>
      <c r="F57" s="28"/>
      <c r="G57" s="27">
        <v>181.1</v>
      </c>
      <c r="H57" s="27">
        <v>0</v>
      </c>
      <c r="I57" s="27">
        <v>0</v>
      </c>
    </row>
    <row r="58" spans="1:9" ht="39" customHeight="1">
      <c r="A58" s="44" t="s">
        <v>137</v>
      </c>
      <c r="B58" s="25">
        <v>703</v>
      </c>
      <c r="C58" s="26" t="s">
        <v>19</v>
      </c>
      <c r="D58" s="26" t="s">
        <v>21</v>
      </c>
      <c r="E58" s="30" t="s">
        <v>97</v>
      </c>
      <c r="F58" s="28">
        <v>800</v>
      </c>
      <c r="G58" s="27">
        <v>10.2</v>
      </c>
      <c r="H58" s="27">
        <v>0</v>
      </c>
      <c r="I58" s="27">
        <v>0</v>
      </c>
    </row>
    <row r="59" spans="1:9" ht="22.5" customHeight="1">
      <c r="A59" s="60" t="s">
        <v>83</v>
      </c>
      <c r="B59" s="28">
        <v>703</v>
      </c>
      <c r="C59" s="56" t="s">
        <v>12</v>
      </c>
      <c r="D59" s="26"/>
      <c r="E59" s="30"/>
      <c r="F59" s="28"/>
      <c r="G59" s="27">
        <f>G64+G72+G60</f>
        <v>1261.1</v>
      </c>
      <c r="H59" s="27">
        <f>H64+H72+H60</f>
        <v>250.5</v>
      </c>
      <c r="I59" s="27">
        <f>I64+I72+I60</f>
        <v>250.5</v>
      </c>
    </row>
    <row r="60" spans="1:9" ht="30" customHeight="1">
      <c r="A60" s="60" t="s">
        <v>138</v>
      </c>
      <c r="B60" s="28">
        <v>703</v>
      </c>
      <c r="C60" s="26" t="s">
        <v>12</v>
      </c>
      <c r="D60" s="26" t="s">
        <v>21</v>
      </c>
      <c r="E60" s="30"/>
      <c r="F60" s="28"/>
      <c r="G60" s="27">
        <f aca="true" t="shared" si="4" ref="G60:I62">G61</f>
        <v>1010.6</v>
      </c>
      <c r="H60" s="27">
        <f t="shared" si="4"/>
        <v>0</v>
      </c>
      <c r="I60" s="27">
        <f t="shared" si="4"/>
        <v>0</v>
      </c>
    </row>
    <row r="61" spans="1:9" ht="30" customHeight="1">
      <c r="A61" s="66" t="s">
        <v>100</v>
      </c>
      <c r="B61" s="28">
        <v>703</v>
      </c>
      <c r="C61" s="26" t="s">
        <v>12</v>
      </c>
      <c r="D61" s="26" t="s">
        <v>21</v>
      </c>
      <c r="E61" s="67">
        <v>99</v>
      </c>
      <c r="F61" s="28"/>
      <c r="G61" s="27">
        <f t="shared" si="4"/>
        <v>1010.6</v>
      </c>
      <c r="H61" s="27">
        <f t="shared" si="4"/>
        <v>0</v>
      </c>
      <c r="I61" s="27">
        <f t="shared" si="4"/>
        <v>0</v>
      </c>
    </row>
    <row r="62" spans="1:9" ht="30" customHeight="1">
      <c r="A62" s="66" t="s">
        <v>101</v>
      </c>
      <c r="B62" s="28">
        <v>703</v>
      </c>
      <c r="C62" s="26" t="s">
        <v>12</v>
      </c>
      <c r="D62" s="26" t="s">
        <v>21</v>
      </c>
      <c r="E62" s="67" t="s">
        <v>102</v>
      </c>
      <c r="F62" s="28"/>
      <c r="G62" s="27">
        <f t="shared" si="4"/>
        <v>1010.6</v>
      </c>
      <c r="H62" s="27">
        <f t="shared" si="4"/>
        <v>0</v>
      </c>
      <c r="I62" s="27">
        <f t="shared" si="4"/>
        <v>0</v>
      </c>
    </row>
    <row r="63" spans="1:9" ht="66.75" customHeight="1">
      <c r="A63" s="22" t="s">
        <v>139</v>
      </c>
      <c r="B63" s="25">
        <v>703</v>
      </c>
      <c r="C63" s="26" t="s">
        <v>12</v>
      </c>
      <c r="D63" s="26" t="s">
        <v>21</v>
      </c>
      <c r="E63" s="30" t="s">
        <v>22</v>
      </c>
      <c r="F63" s="28">
        <v>200</v>
      </c>
      <c r="G63" s="27">
        <v>1010.6</v>
      </c>
      <c r="H63" s="27">
        <v>0</v>
      </c>
      <c r="I63" s="27">
        <v>0</v>
      </c>
    </row>
    <row r="64" spans="1:9" ht="25.5" customHeight="1">
      <c r="A64" s="78" t="s">
        <v>84</v>
      </c>
      <c r="B64" s="25">
        <v>703</v>
      </c>
      <c r="C64" s="26" t="s">
        <v>12</v>
      </c>
      <c r="D64" s="26" t="s">
        <v>28</v>
      </c>
      <c r="E64" s="30"/>
      <c r="F64" s="28"/>
      <c r="G64" s="27">
        <f>G65</f>
        <v>250</v>
      </c>
      <c r="H64" s="27">
        <f>H65</f>
        <v>250</v>
      </c>
      <c r="I64" s="27">
        <f>I65</f>
        <v>250</v>
      </c>
    </row>
    <row r="65" spans="1:256" ht="56.25" customHeight="1">
      <c r="A65" s="22" t="s">
        <v>140</v>
      </c>
      <c r="B65" s="25">
        <v>703</v>
      </c>
      <c r="C65" s="26" t="s">
        <v>12</v>
      </c>
      <c r="D65" s="26" t="s">
        <v>28</v>
      </c>
      <c r="E65" s="46" t="s">
        <v>25</v>
      </c>
      <c r="F65" s="22"/>
      <c r="G65" s="79">
        <f>G66+G68+G70</f>
        <v>250</v>
      </c>
      <c r="H65" s="79">
        <f>H66+H68+H70</f>
        <v>250</v>
      </c>
      <c r="I65" s="79">
        <f>I66+I68+I70</f>
        <v>250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9" ht="68.25" customHeight="1">
      <c r="A66" s="44" t="s">
        <v>141</v>
      </c>
      <c r="B66" s="25">
        <v>703</v>
      </c>
      <c r="C66" s="26" t="s">
        <v>12</v>
      </c>
      <c r="D66" s="26" t="s">
        <v>28</v>
      </c>
      <c r="E66" s="30" t="s">
        <v>144</v>
      </c>
      <c r="F66" s="28"/>
      <c r="G66" s="27">
        <f>G67</f>
        <v>80</v>
      </c>
      <c r="H66" s="27">
        <f>H67</f>
        <v>80</v>
      </c>
      <c r="I66" s="27">
        <f>I67</f>
        <v>80</v>
      </c>
    </row>
    <row r="67" spans="1:9" ht="54" customHeight="1">
      <c r="A67" s="22" t="s">
        <v>142</v>
      </c>
      <c r="B67" s="25">
        <v>703</v>
      </c>
      <c r="C67" s="26" t="s">
        <v>12</v>
      </c>
      <c r="D67" s="26" t="s">
        <v>28</v>
      </c>
      <c r="E67" s="30" t="s">
        <v>63</v>
      </c>
      <c r="F67" s="28">
        <v>200</v>
      </c>
      <c r="G67" s="27">
        <v>80</v>
      </c>
      <c r="H67" s="27">
        <v>80</v>
      </c>
      <c r="I67" s="27">
        <v>80</v>
      </c>
    </row>
    <row r="68" spans="1:256" ht="72" customHeight="1">
      <c r="A68" s="44" t="s">
        <v>143</v>
      </c>
      <c r="B68" s="25">
        <v>703</v>
      </c>
      <c r="C68" s="26" t="s">
        <v>12</v>
      </c>
      <c r="D68" s="26" t="s">
        <v>28</v>
      </c>
      <c r="E68" s="30" t="s">
        <v>145</v>
      </c>
      <c r="F68" s="44"/>
      <c r="G68" s="77">
        <f>G69</f>
        <v>100</v>
      </c>
      <c r="H68" s="77">
        <f>H69</f>
        <v>100</v>
      </c>
      <c r="I68" s="77">
        <f>I69</f>
        <v>100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9" ht="50.25" customHeight="1">
      <c r="A69" s="22" t="s">
        <v>146</v>
      </c>
      <c r="B69" s="25">
        <v>703</v>
      </c>
      <c r="C69" s="26" t="s">
        <v>12</v>
      </c>
      <c r="D69" s="26" t="s">
        <v>28</v>
      </c>
      <c r="E69" s="30" t="s">
        <v>64</v>
      </c>
      <c r="F69" s="28">
        <v>200</v>
      </c>
      <c r="G69" s="27">
        <v>100</v>
      </c>
      <c r="H69" s="27">
        <v>100</v>
      </c>
      <c r="I69" s="27">
        <v>100</v>
      </c>
    </row>
    <row r="70" spans="1:256" ht="70.5" customHeight="1">
      <c r="A70" s="44" t="s">
        <v>147</v>
      </c>
      <c r="B70" s="25">
        <v>703</v>
      </c>
      <c r="C70" s="26" t="s">
        <v>12</v>
      </c>
      <c r="D70" s="26" t="s">
        <v>28</v>
      </c>
      <c r="E70" s="30" t="s">
        <v>148</v>
      </c>
      <c r="F70" s="44"/>
      <c r="G70" s="77">
        <f>G71</f>
        <v>70</v>
      </c>
      <c r="H70" s="77">
        <f>H71</f>
        <v>70</v>
      </c>
      <c r="I70" s="77">
        <f>I71</f>
        <v>70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9" ht="63" customHeight="1">
      <c r="A71" s="22" t="s">
        <v>150</v>
      </c>
      <c r="B71" s="25">
        <v>703</v>
      </c>
      <c r="C71" s="26" t="s">
        <v>12</v>
      </c>
      <c r="D71" s="26" t="s">
        <v>28</v>
      </c>
      <c r="E71" s="30" t="s">
        <v>149</v>
      </c>
      <c r="F71" s="28">
        <v>200</v>
      </c>
      <c r="G71" s="27">
        <v>70</v>
      </c>
      <c r="H71" s="27">
        <v>70</v>
      </c>
      <c r="I71" s="27">
        <v>70</v>
      </c>
    </row>
    <row r="72" spans="1:9" ht="29.25" customHeight="1">
      <c r="A72" s="40" t="s">
        <v>85</v>
      </c>
      <c r="B72" s="25">
        <v>703</v>
      </c>
      <c r="C72" s="26" t="s">
        <v>12</v>
      </c>
      <c r="D72" s="26" t="s">
        <v>33</v>
      </c>
      <c r="E72" s="30"/>
      <c r="F72" s="28"/>
      <c r="G72" s="27">
        <f aca="true" t="shared" si="5" ref="G72:I74">G73</f>
        <v>0.5</v>
      </c>
      <c r="H72" s="27">
        <f t="shared" si="5"/>
        <v>0.5</v>
      </c>
      <c r="I72" s="27">
        <f t="shared" si="5"/>
        <v>0.5</v>
      </c>
    </row>
    <row r="73" spans="1:256" ht="75.75" customHeight="1">
      <c r="A73" s="80" t="s">
        <v>151</v>
      </c>
      <c r="B73" s="25">
        <v>703</v>
      </c>
      <c r="C73" s="26" t="s">
        <v>12</v>
      </c>
      <c r="D73" s="26" t="s">
        <v>33</v>
      </c>
      <c r="E73" s="46" t="s">
        <v>6</v>
      </c>
      <c r="F73" s="80"/>
      <c r="G73" s="81">
        <f t="shared" si="5"/>
        <v>0.5</v>
      </c>
      <c r="H73" s="81">
        <f t="shared" si="5"/>
        <v>0.5</v>
      </c>
      <c r="I73" s="81">
        <f t="shared" si="5"/>
        <v>0.5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  <c r="IR73" s="80"/>
      <c r="IS73" s="80"/>
      <c r="IT73" s="80"/>
      <c r="IU73" s="80"/>
      <c r="IV73" s="80"/>
    </row>
    <row r="74" spans="1:9" ht="95.25" customHeight="1">
      <c r="A74" s="34" t="s">
        <v>152</v>
      </c>
      <c r="B74" s="25">
        <v>703</v>
      </c>
      <c r="C74" s="26" t="s">
        <v>12</v>
      </c>
      <c r="D74" s="26" t="s">
        <v>33</v>
      </c>
      <c r="E74" s="30" t="s">
        <v>153</v>
      </c>
      <c r="F74" s="28"/>
      <c r="G74" s="27">
        <f t="shared" si="5"/>
        <v>0.5</v>
      </c>
      <c r="H74" s="27">
        <f t="shared" si="5"/>
        <v>0.5</v>
      </c>
      <c r="I74" s="27">
        <f t="shared" si="5"/>
        <v>0.5</v>
      </c>
    </row>
    <row r="75" spans="1:9" ht="39" customHeight="1">
      <c r="A75" s="80" t="s">
        <v>154</v>
      </c>
      <c r="B75" s="18">
        <v>703</v>
      </c>
      <c r="C75" s="26" t="s">
        <v>12</v>
      </c>
      <c r="D75" s="26" t="s">
        <v>33</v>
      </c>
      <c r="E75" s="42" t="s">
        <v>41</v>
      </c>
      <c r="F75" s="21">
        <v>800</v>
      </c>
      <c r="G75" s="38">
        <v>0.5</v>
      </c>
      <c r="H75" s="38">
        <v>0.5</v>
      </c>
      <c r="I75" s="38">
        <v>0.5</v>
      </c>
    </row>
    <row r="76" spans="1:9" ht="31.5" customHeight="1">
      <c r="A76" s="60" t="s">
        <v>86</v>
      </c>
      <c r="B76" s="28">
        <v>703</v>
      </c>
      <c r="C76" s="56" t="s">
        <v>23</v>
      </c>
      <c r="D76" s="56"/>
      <c r="E76" s="42"/>
      <c r="F76" s="21"/>
      <c r="G76" s="33">
        <f>G77+G84+G88</f>
        <v>2259.6</v>
      </c>
      <c r="H76" s="33">
        <f>H77+H84+H88</f>
        <v>2500</v>
      </c>
      <c r="I76" s="33">
        <f>I77+I84+I88</f>
        <v>2310</v>
      </c>
    </row>
    <row r="77" spans="1:9" ht="21.75" customHeight="1">
      <c r="A77" s="61" t="s">
        <v>87</v>
      </c>
      <c r="B77" s="28">
        <v>703</v>
      </c>
      <c r="C77" s="56" t="s">
        <v>23</v>
      </c>
      <c r="D77" s="26" t="s">
        <v>6</v>
      </c>
      <c r="E77" s="24"/>
      <c r="F77" s="21"/>
      <c r="G77" s="20">
        <f aca="true" t="shared" si="6" ref="G77:I78">G78</f>
        <v>240</v>
      </c>
      <c r="H77" s="20">
        <f t="shared" si="6"/>
        <v>240</v>
      </c>
      <c r="I77" s="20">
        <f t="shared" si="6"/>
        <v>240</v>
      </c>
    </row>
    <row r="78" spans="1:9" ht="36" customHeight="1">
      <c r="A78" s="66" t="s">
        <v>100</v>
      </c>
      <c r="B78" s="28">
        <v>703</v>
      </c>
      <c r="C78" s="56" t="s">
        <v>23</v>
      </c>
      <c r="D78" s="26" t="s">
        <v>6</v>
      </c>
      <c r="E78" s="67">
        <v>99</v>
      </c>
      <c r="F78" s="21"/>
      <c r="G78" s="20">
        <f t="shared" si="6"/>
        <v>240</v>
      </c>
      <c r="H78" s="20">
        <f t="shared" si="6"/>
        <v>240</v>
      </c>
      <c r="I78" s="20">
        <f t="shared" si="6"/>
        <v>240</v>
      </c>
    </row>
    <row r="79" spans="1:9" ht="33" customHeight="1">
      <c r="A79" s="66" t="s">
        <v>101</v>
      </c>
      <c r="B79" s="28">
        <v>703</v>
      </c>
      <c r="C79" s="56" t="s">
        <v>23</v>
      </c>
      <c r="D79" s="26" t="s">
        <v>6</v>
      </c>
      <c r="E79" s="67" t="s">
        <v>102</v>
      </c>
      <c r="F79" s="21"/>
      <c r="G79" s="20">
        <f>G80+G81</f>
        <v>240</v>
      </c>
      <c r="H79" s="20">
        <f>H80+H81</f>
        <v>240</v>
      </c>
      <c r="I79" s="20">
        <f>I80+I81</f>
        <v>240</v>
      </c>
    </row>
    <row r="80" spans="1:9" ht="77.25" customHeight="1">
      <c r="A80" s="40" t="s">
        <v>155</v>
      </c>
      <c r="B80" s="25">
        <v>703</v>
      </c>
      <c r="C80" s="26" t="s">
        <v>23</v>
      </c>
      <c r="D80" s="26" t="s">
        <v>6</v>
      </c>
      <c r="E80" s="46" t="s">
        <v>65</v>
      </c>
      <c r="F80" s="28">
        <v>200</v>
      </c>
      <c r="G80" s="27">
        <v>100</v>
      </c>
      <c r="H80" s="27">
        <v>100</v>
      </c>
      <c r="I80" s="27">
        <v>100</v>
      </c>
    </row>
    <row r="81" spans="1:9" ht="30" customHeight="1">
      <c r="A81" s="44" t="s">
        <v>50</v>
      </c>
      <c r="B81" s="25">
        <v>703</v>
      </c>
      <c r="C81" s="26" t="s">
        <v>23</v>
      </c>
      <c r="D81" s="26" t="s">
        <v>6</v>
      </c>
      <c r="E81" s="46" t="s">
        <v>32</v>
      </c>
      <c r="F81" s="25"/>
      <c r="G81" s="45">
        <f>G82+G83</f>
        <v>140</v>
      </c>
      <c r="H81" s="45">
        <f>H82+H83</f>
        <v>140</v>
      </c>
      <c r="I81" s="45">
        <f>I82+I83</f>
        <v>140</v>
      </c>
    </row>
    <row r="82" spans="1:9" ht="54.75" customHeight="1">
      <c r="A82" s="22" t="s">
        <v>156</v>
      </c>
      <c r="B82" s="25">
        <v>703</v>
      </c>
      <c r="C82" s="26" t="s">
        <v>23</v>
      </c>
      <c r="D82" s="26" t="s">
        <v>6</v>
      </c>
      <c r="E82" s="30" t="s">
        <v>32</v>
      </c>
      <c r="F82" s="28" t="s">
        <v>3</v>
      </c>
      <c r="G82" s="27">
        <v>100</v>
      </c>
      <c r="H82" s="27">
        <v>100</v>
      </c>
      <c r="I82" s="27">
        <v>100</v>
      </c>
    </row>
    <row r="83" spans="1:9" ht="50.25" customHeight="1">
      <c r="A83" s="22" t="s">
        <v>157</v>
      </c>
      <c r="B83" s="25">
        <v>703</v>
      </c>
      <c r="C83" s="26" t="s">
        <v>23</v>
      </c>
      <c r="D83" s="26" t="s">
        <v>6</v>
      </c>
      <c r="E83" s="30" t="s">
        <v>32</v>
      </c>
      <c r="F83" s="28">
        <v>600</v>
      </c>
      <c r="G83" s="27">
        <v>40</v>
      </c>
      <c r="H83" s="31">
        <v>40</v>
      </c>
      <c r="I83" s="27">
        <v>40</v>
      </c>
    </row>
    <row r="84" spans="1:9" ht="21.75" customHeight="1">
      <c r="A84" s="60" t="s">
        <v>88</v>
      </c>
      <c r="B84" s="28">
        <v>703</v>
      </c>
      <c r="C84" s="56" t="s">
        <v>23</v>
      </c>
      <c r="D84" s="56" t="s">
        <v>18</v>
      </c>
      <c r="E84" s="46"/>
      <c r="F84" s="28"/>
      <c r="G84" s="58">
        <f aca="true" t="shared" si="7" ref="G84:I86">G85</f>
        <v>100</v>
      </c>
      <c r="H84" s="58">
        <f t="shared" si="7"/>
        <v>100</v>
      </c>
      <c r="I84" s="58">
        <f t="shared" si="7"/>
        <v>100</v>
      </c>
    </row>
    <row r="85" spans="1:9" ht="33" customHeight="1">
      <c r="A85" s="66" t="s">
        <v>100</v>
      </c>
      <c r="B85" s="25">
        <v>703</v>
      </c>
      <c r="C85" s="26" t="s">
        <v>23</v>
      </c>
      <c r="D85" s="26" t="s">
        <v>18</v>
      </c>
      <c r="E85" s="67">
        <v>99</v>
      </c>
      <c r="F85" s="28"/>
      <c r="G85" s="27">
        <f t="shared" si="7"/>
        <v>100</v>
      </c>
      <c r="H85" s="27">
        <f t="shared" si="7"/>
        <v>100</v>
      </c>
      <c r="I85" s="27">
        <f t="shared" si="7"/>
        <v>100</v>
      </c>
    </row>
    <row r="86" spans="1:9" ht="21.75" customHeight="1">
      <c r="A86" s="66" t="s">
        <v>101</v>
      </c>
      <c r="B86" s="25">
        <v>703</v>
      </c>
      <c r="C86" s="26" t="s">
        <v>23</v>
      </c>
      <c r="D86" s="26" t="s">
        <v>18</v>
      </c>
      <c r="E86" s="67" t="s">
        <v>102</v>
      </c>
      <c r="F86" s="28"/>
      <c r="G86" s="27">
        <f t="shared" si="7"/>
        <v>100</v>
      </c>
      <c r="H86" s="27">
        <f t="shared" si="7"/>
        <v>100</v>
      </c>
      <c r="I86" s="27">
        <f t="shared" si="7"/>
        <v>100</v>
      </c>
    </row>
    <row r="87" spans="1:9" ht="28.5" customHeight="1">
      <c r="A87" s="40" t="s">
        <v>158</v>
      </c>
      <c r="B87" s="25">
        <v>703</v>
      </c>
      <c r="C87" s="26" t="s">
        <v>23</v>
      </c>
      <c r="D87" s="26" t="s">
        <v>18</v>
      </c>
      <c r="E87" s="30" t="s">
        <v>24</v>
      </c>
      <c r="F87" s="28">
        <v>200</v>
      </c>
      <c r="G87" s="27">
        <v>100</v>
      </c>
      <c r="H87" s="27">
        <v>100</v>
      </c>
      <c r="I87" s="27">
        <v>100</v>
      </c>
    </row>
    <row r="88" spans="1:9" ht="28.5" customHeight="1">
      <c r="A88" s="60" t="s">
        <v>89</v>
      </c>
      <c r="B88" s="28">
        <v>703</v>
      </c>
      <c r="C88" s="56" t="s">
        <v>23</v>
      </c>
      <c r="D88" s="56" t="s">
        <v>19</v>
      </c>
      <c r="E88" s="46"/>
      <c r="F88" s="28"/>
      <c r="G88" s="58">
        <f>G89+G101</f>
        <v>1919.6</v>
      </c>
      <c r="H88" s="58">
        <f>H89+H101</f>
        <v>2160</v>
      </c>
      <c r="I88" s="58">
        <f>I89+I101</f>
        <v>1970</v>
      </c>
    </row>
    <row r="89" spans="1:256" ht="50.25" customHeight="1">
      <c r="A89" s="22" t="s">
        <v>159</v>
      </c>
      <c r="B89" s="28">
        <v>703</v>
      </c>
      <c r="C89" s="56" t="s">
        <v>23</v>
      </c>
      <c r="D89" s="56" t="s">
        <v>19</v>
      </c>
      <c r="E89" s="30" t="s">
        <v>23</v>
      </c>
      <c r="F89" s="22"/>
      <c r="G89" s="79">
        <f>G90+G92+G94</f>
        <v>1709.6</v>
      </c>
      <c r="H89" s="79">
        <f>H90+H92+H94</f>
        <v>1952</v>
      </c>
      <c r="I89" s="79">
        <f>I90+I92+I94</f>
        <v>1760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9" ht="40.5" customHeight="1">
      <c r="A90" s="44" t="s">
        <v>160</v>
      </c>
      <c r="B90" s="28">
        <v>703</v>
      </c>
      <c r="C90" s="56" t="s">
        <v>23</v>
      </c>
      <c r="D90" s="56" t="s">
        <v>19</v>
      </c>
      <c r="E90" s="30" t="s">
        <v>162</v>
      </c>
      <c r="F90" s="28"/>
      <c r="G90" s="58">
        <f>G91</f>
        <v>930</v>
      </c>
      <c r="H90" s="58">
        <f>H91</f>
        <v>920</v>
      </c>
      <c r="I90" s="58">
        <f>I91</f>
        <v>920</v>
      </c>
    </row>
    <row r="91" spans="1:9" ht="45" customHeight="1">
      <c r="A91" s="22" t="s">
        <v>161</v>
      </c>
      <c r="B91" s="25">
        <v>703</v>
      </c>
      <c r="C91" s="26" t="s">
        <v>23</v>
      </c>
      <c r="D91" s="26" t="s">
        <v>19</v>
      </c>
      <c r="E91" s="30" t="s">
        <v>66</v>
      </c>
      <c r="F91" s="28">
        <v>200</v>
      </c>
      <c r="G91" s="27">
        <v>930</v>
      </c>
      <c r="H91" s="27">
        <v>920</v>
      </c>
      <c r="I91" s="27">
        <v>920</v>
      </c>
    </row>
    <row r="92" spans="1:9" ht="28.5" customHeight="1">
      <c r="A92" s="44" t="s">
        <v>163</v>
      </c>
      <c r="B92" s="25">
        <v>703</v>
      </c>
      <c r="C92" s="26" t="s">
        <v>23</v>
      </c>
      <c r="D92" s="26" t="s">
        <v>19</v>
      </c>
      <c r="E92" s="30" t="s">
        <v>164</v>
      </c>
      <c r="F92" s="28"/>
      <c r="G92" s="27">
        <f>G93</f>
        <v>57</v>
      </c>
      <c r="H92" s="27">
        <f>H93</f>
        <v>50</v>
      </c>
      <c r="I92" s="27">
        <f>I93</f>
        <v>50</v>
      </c>
    </row>
    <row r="93" spans="1:9" ht="54.75" customHeight="1">
      <c r="A93" s="22" t="s">
        <v>165</v>
      </c>
      <c r="B93" s="25">
        <v>703</v>
      </c>
      <c r="C93" s="26" t="s">
        <v>23</v>
      </c>
      <c r="D93" s="26" t="s">
        <v>19</v>
      </c>
      <c r="E93" s="30" t="s">
        <v>67</v>
      </c>
      <c r="F93" s="28">
        <v>200</v>
      </c>
      <c r="G93" s="27">
        <v>57</v>
      </c>
      <c r="H93" s="27">
        <v>50</v>
      </c>
      <c r="I93" s="27">
        <v>50</v>
      </c>
    </row>
    <row r="94" spans="1:9" ht="43.5" customHeight="1">
      <c r="A94" s="44" t="s">
        <v>166</v>
      </c>
      <c r="B94" s="25">
        <v>703</v>
      </c>
      <c r="C94" s="26" t="s">
        <v>23</v>
      </c>
      <c r="D94" s="26" t="s">
        <v>19</v>
      </c>
      <c r="E94" s="30" t="s">
        <v>167</v>
      </c>
      <c r="F94" s="28"/>
      <c r="G94" s="27">
        <f>G95+G96+G97+G98+G99+G100</f>
        <v>722.6</v>
      </c>
      <c r="H94" s="27">
        <f>H95+H96+H97+H98+H99+H100</f>
        <v>982</v>
      </c>
      <c r="I94" s="27">
        <f>I95+I96+I97+I98+I99+I100</f>
        <v>790</v>
      </c>
    </row>
    <row r="95" spans="1:9" ht="68.25" customHeight="1">
      <c r="A95" s="22" t="s">
        <v>168</v>
      </c>
      <c r="B95" s="25">
        <v>703</v>
      </c>
      <c r="C95" s="26" t="s">
        <v>23</v>
      </c>
      <c r="D95" s="26" t="s">
        <v>19</v>
      </c>
      <c r="E95" s="30" t="s">
        <v>68</v>
      </c>
      <c r="F95" s="28">
        <v>200</v>
      </c>
      <c r="G95" s="27">
        <v>100</v>
      </c>
      <c r="H95" s="27">
        <v>100</v>
      </c>
      <c r="I95" s="27">
        <v>100</v>
      </c>
    </row>
    <row r="96" spans="1:9" ht="51" customHeight="1">
      <c r="A96" s="22" t="s">
        <v>169</v>
      </c>
      <c r="B96" s="25">
        <v>703</v>
      </c>
      <c r="C96" s="26" t="s">
        <v>23</v>
      </c>
      <c r="D96" s="26" t="s">
        <v>19</v>
      </c>
      <c r="E96" s="30" t="s">
        <v>69</v>
      </c>
      <c r="F96" s="28">
        <v>200</v>
      </c>
      <c r="G96" s="27">
        <v>442.6</v>
      </c>
      <c r="H96" s="27">
        <v>702</v>
      </c>
      <c r="I96" s="27">
        <v>510</v>
      </c>
    </row>
    <row r="97" spans="1:9" ht="55.5" customHeight="1">
      <c r="A97" s="22" t="s">
        <v>170</v>
      </c>
      <c r="B97" s="25">
        <v>703</v>
      </c>
      <c r="C97" s="26" t="s">
        <v>23</v>
      </c>
      <c r="D97" s="26" t="s">
        <v>19</v>
      </c>
      <c r="E97" s="30" t="s">
        <v>70</v>
      </c>
      <c r="F97" s="28">
        <v>200</v>
      </c>
      <c r="G97" s="27">
        <v>50</v>
      </c>
      <c r="H97" s="27">
        <v>50</v>
      </c>
      <c r="I97" s="27">
        <v>50</v>
      </c>
    </row>
    <row r="98" spans="1:9" ht="73.5" customHeight="1">
      <c r="A98" s="22" t="s">
        <v>171</v>
      </c>
      <c r="B98" s="25">
        <v>703</v>
      </c>
      <c r="C98" s="26" t="s">
        <v>23</v>
      </c>
      <c r="D98" s="26" t="s">
        <v>19</v>
      </c>
      <c r="E98" s="30" t="s">
        <v>71</v>
      </c>
      <c r="F98" s="28">
        <v>200</v>
      </c>
      <c r="G98" s="27">
        <v>20</v>
      </c>
      <c r="H98" s="27">
        <v>20</v>
      </c>
      <c r="I98" s="27">
        <v>20</v>
      </c>
    </row>
    <row r="99" spans="1:9" ht="57.75" customHeight="1">
      <c r="A99" s="22" t="s">
        <v>172</v>
      </c>
      <c r="B99" s="25">
        <v>703</v>
      </c>
      <c r="C99" s="26" t="s">
        <v>23</v>
      </c>
      <c r="D99" s="26" t="s">
        <v>19</v>
      </c>
      <c r="E99" s="30" t="s">
        <v>72</v>
      </c>
      <c r="F99" s="28">
        <v>200</v>
      </c>
      <c r="G99" s="27">
        <v>10</v>
      </c>
      <c r="H99" s="27">
        <v>10</v>
      </c>
      <c r="I99" s="27">
        <v>10</v>
      </c>
    </row>
    <row r="100" spans="1:9" ht="70.5" customHeight="1">
      <c r="A100" s="44" t="s">
        <v>173</v>
      </c>
      <c r="B100" s="25">
        <v>703</v>
      </c>
      <c r="C100" s="26" t="s">
        <v>23</v>
      </c>
      <c r="D100" s="26" t="s">
        <v>19</v>
      </c>
      <c r="E100" s="30" t="s">
        <v>73</v>
      </c>
      <c r="F100" s="28">
        <v>200</v>
      </c>
      <c r="G100" s="27">
        <v>100</v>
      </c>
      <c r="H100" s="27">
        <v>100</v>
      </c>
      <c r="I100" s="27">
        <v>100</v>
      </c>
    </row>
    <row r="101" spans="1:9" ht="21" customHeight="1">
      <c r="A101" s="61" t="s">
        <v>90</v>
      </c>
      <c r="B101" s="25"/>
      <c r="C101" s="26"/>
      <c r="D101" s="26"/>
      <c r="E101" s="30"/>
      <c r="F101" s="28"/>
      <c r="G101" s="27">
        <f aca="true" t="shared" si="8" ref="G101:I102">G102</f>
        <v>210</v>
      </c>
      <c r="H101" s="27">
        <f t="shared" si="8"/>
        <v>208</v>
      </c>
      <c r="I101" s="27">
        <f t="shared" si="8"/>
        <v>210</v>
      </c>
    </row>
    <row r="102" spans="1:256" ht="76.5" customHeight="1">
      <c r="A102" s="80" t="s">
        <v>174</v>
      </c>
      <c r="B102" s="50">
        <v>703</v>
      </c>
      <c r="C102" s="51" t="s">
        <v>23</v>
      </c>
      <c r="D102" s="51" t="s">
        <v>19</v>
      </c>
      <c r="E102" s="30" t="s">
        <v>178</v>
      </c>
      <c r="F102" s="80"/>
      <c r="G102" s="81">
        <f t="shared" si="8"/>
        <v>210</v>
      </c>
      <c r="H102" s="81">
        <f t="shared" si="8"/>
        <v>208</v>
      </c>
      <c r="I102" s="81">
        <f t="shared" si="8"/>
        <v>210</v>
      </c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  <c r="HM102" s="80"/>
      <c r="HN102" s="80"/>
      <c r="HO102" s="80"/>
      <c r="HP102" s="80"/>
      <c r="HQ102" s="80"/>
      <c r="HR102" s="80"/>
      <c r="HS102" s="80"/>
      <c r="HT102" s="80"/>
      <c r="HU102" s="80"/>
      <c r="HV102" s="80"/>
      <c r="HW102" s="80"/>
      <c r="HX102" s="80"/>
      <c r="HY102" s="80"/>
      <c r="HZ102" s="80"/>
      <c r="IA102" s="80"/>
      <c r="IB102" s="80"/>
      <c r="IC102" s="80"/>
      <c r="ID102" s="80"/>
      <c r="IE102" s="80"/>
      <c r="IF102" s="80"/>
      <c r="IG102" s="80"/>
      <c r="IH102" s="80"/>
      <c r="II102" s="80"/>
      <c r="IJ102" s="80"/>
      <c r="IK102" s="80"/>
      <c r="IL102" s="80"/>
      <c r="IM102" s="80"/>
      <c r="IN102" s="80"/>
      <c r="IO102" s="80"/>
      <c r="IP102" s="80"/>
      <c r="IQ102" s="80"/>
      <c r="IR102" s="80"/>
      <c r="IS102" s="80"/>
      <c r="IT102" s="80"/>
      <c r="IU102" s="80"/>
      <c r="IV102" s="80"/>
    </row>
    <row r="103" spans="1:9" ht="42.75" customHeight="1">
      <c r="A103" s="44" t="s">
        <v>175</v>
      </c>
      <c r="B103" s="50">
        <v>703</v>
      </c>
      <c r="C103" s="51" t="s">
        <v>23</v>
      </c>
      <c r="D103" s="51" t="s">
        <v>19</v>
      </c>
      <c r="E103" s="30" t="s">
        <v>179</v>
      </c>
      <c r="F103" s="28"/>
      <c r="G103" s="27">
        <f>G104+G105</f>
        <v>210</v>
      </c>
      <c r="H103" s="27">
        <f>H104+H105</f>
        <v>208</v>
      </c>
      <c r="I103" s="27">
        <f>I104+I105</f>
        <v>210</v>
      </c>
    </row>
    <row r="104" spans="1:9" ht="51" customHeight="1">
      <c r="A104" s="82" t="s">
        <v>176</v>
      </c>
      <c r="B104" s="50">
        <v>703</v>
      </c>
      <c r="C104" s="51" t="s">
        <v>23</v>
      </c>
      <c r="D104" s="51" t="s">
        <v>19</v>
      </c>
      <c r="E104" s="52" t="s">
        <v>74</v>
      </c>
      <c r="F104" s="28">
        <v>200</v>
      </c>
      <c r="G104" s="27">
        <v>200</v>
      </c>
      <c r="H104" s="27">
        <v>178</v>
      </c>
      <c r="I104" s="27">
        <v>180</v>
      </c>
    </row>
    <row r="105" spans="1:9" ht="60" customHeight="1">
      <c r="A105" s="82" t="s">
        <v>177</v>
      </c>
      <c r="B105" s="50">
        <v>703</v>
      </c>
      <c r="C105" s="51" t="s">
        <v>23</v>
      </c>
      <c r="D105" s="51" t="s">
        <v>19</v>
      </c>
      <c r="E105" s="52" t="s">
        <v>75</v>
      </c>
      <c r="F105" s="28">
        <v>200</v>
      </c>
      <c r="G105" s="27">
        <v>10</v>
      </c>
      <c r="H105" s="27">
        <v>30</v>
      </c>
      <c r="I105" s="27">
        <v>30</v>
      </c>
    </row>
    <row r="106" spans="1:9" ht="19.5" customHeight="1">
      <c r="A106" s="60" t="s">
        <v>91</v>
      </c>
      <c r="B106" s="53">
        <v>703</v>
      </c>
      <c r="C106" s="62" t="s">
        <v>25</v>
      </c>
      <c r="D106" s="62"/>
      <c r="E106" s="52"/>
      <c r="F106" s="28"/>
      <c r="G106" s="58">
        <f>G107+G117</f>
        <v>5906.5</v>
      </c>
      <c r="H106" s="58">
        <f>H107+H117</f>
        <v>5172.2</v>
      </c>
      <c r="I106" s="58">
        <f>I107+I117</f>
        <v>5111.799999999999</v>
      </c>
    </row>
    <row r="107" spans="1:9" ht="18" customHeight="1">
      <c r="A107" s="61" t="s">
        <v>92</v>
      </c>
      <c r="B107" s="50">
        <v>703</v>
      </c>
      <c r="C107" s="51" t="s">
        <v>25</v>
      </c>
      <c r="D107" s="51" t="s">
        <v>6</v>
      </c>
      <c r="E107" s="52"/>
      <c r="F107" s="28"/>
      <c r="G107" s="27">
        <f aca="true" t="shared" si="9" ref="G107:I109">G108</f>
        <v>4266.5</v>
      </c>
      <c r="H107" s="27">
        <f t="shared" si="9"/>
        <v>3532.2</v>
      </c>
      <c r="I107" s="27">
        <f t="shared" si="9"/>
        <v>3471.7999999999997</v>
      </c>
    </row>
    <row r="108" spans="1:256" ht="52.5" customHeight="1">
      <c r="A108" s="82" t="s">
        <v>180</v>
      </c>
      <c r="B108" s="50">
        <v>703</v>
      </c>
      <c r="C108" s="51" t="s">
        <v>25</v>
      </c>
      <c r="D108" s="51" t="s">
        <v>6</v>
      </c>
      <c r="E108" s="30" t="s">
        <v>12</v>
      </c>
      <c r="F108" s="82"/>
      <c r="G108" s="83">
        <f t="shared" si="9"/>
        <v>4266.5</v>
      </c>
      <c r="H108" s="83">
        <f t="shared" si="9"/>
        <v>3532.2</v>
      </c>
      <c r="I108" s="83">
        <f t="shared" si="9"/>
        <v>3471.7999999999997</v>
      </c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  <c r="II108" s="82"/>
      <c r="IJ108" s="82"/>
      <c r="IK108" s="82"/>
      <c r="IL108" s="82"/>
      <c r="IM108" s="82"/>
      <c r="IN108" s="82"/>
      <c r="IO108" s="82"/>
      <c r="IP108" s="82"/>
      <c r="IQ108" s="82"/>
      <c r="IR108" s="82"/>
      <c r="IS108" s="82"/>
      <c r="IT108" s="82"/>
      <c r="IU108" s="82"/>
      <c r="IV108" s="82"/>
    </row>
    <row r="109" spans="1:9" ht="48.75" customHeight="1">
      <c r="A109" s="22" t="s">
        <v>181</v>
      </c>
      <c r="B109" s="50">
        <v>703</v>
      </c>
      <c r="C109" s="51" t="s">
        <v>25</v>
      </c>
      <c r="D109" s="51" t="s">
        <v>6</v>
      </c>
      <c r="E109" s="30" t="s">
        <v>183</v>
      </c>
      <c r="F109" s="28"/>
      <c r="G109" s="27">
        <f t="shared" si="9"/>
        <v>4266.5</v>
      </c>
      <c r="H109" s="27">
        <f t="shared" si="9"/>
        <v>3532.2</v>
      </c>
      <c r="I109" s="27">
        <f t="shared" si="9"/>
        <v>3471.7999999999997</v>
      </c>
    </row>
    <row r="110" spans="1:256" ht="72" customHeight="1">
      <c r="A110" s="44" t="s">
        <v>182</v>
      </c>
      <c r="B110" s="50">
        <v>703</v>
      </c>
      <c r="C110" s="51" t="s">
        <v>25</v>
      </c>
      <c r="D110" s="51" t="s">
        <v>6</v>
      </c>
      <c r="E110" s="30" t="s">
        <v>183</v>
      </c>
      <c r="F110" s="44"/>
      <c r="G110" s="77">
        <f>G111+G112+G114+G115</f>
        <v>4266.5</v>
      </c>
      <c r="H110" s="77">
        <f>H111+H112+H114+H115</f>
        <v>3532.2</v>
      </c>
      <c r="I110" s="77">
        <f>I111+I112+I114+I115</f>
        <v>3471.7999999999997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9" ht="105" customHeight="1">
      <c r="A111" s="55" t="s">
        <v>205</v>
      </c>
      <c r="B111" s="25">
        <v>703</v>
      </c>
      <c r="C111" s="26" t="s">
        <v>25</v>
      </c>
      <c r="D111" s="26" t="s">
        <v>6</v>
      </c>
      <c r="E111" s="30" t="s">
        <v>40</v>
      </c>
      <c r="F111" s="28">
        <v>600</v>
      </c>
      <c r="G111" s="27">
        <v>3397.2</v>
      </c>
      <c r="H111" s="27">
        <v>2662.9</v>
      </c>
      <c r="I111" s="27">
        <v>2602.5</v>
      </c>
    </row>
    <row r="112" spans="1:9" ht="113.25" customHeight="1">
      <c r="A112" s="44" t="s">
        <v>53</v>
      </c>
      <c r="B112" s="25">
        <v>703</v>
      </c>
      <c r="C112" s="26" t="s">
        <v>25</v>
      </c>
      <c r="D112" s="26" t="s">
        <v>6</v>
      </c>
      <c r="E112" s="48" t="s">
        <v>26</v>
      </c>
      <c r="F112" s="25"/>
      <c r="G112" s="45">
        <f>G113</f>
        <v>50.2</v>
      </c>
      <c r="H112" s="45">
        <f>H113</f>
        <v>50.2</v>
      </c>
      <c r="I112" s="45">
        <f>I113</f>
        <v>50.2</v>
      </c>
    </row>
    <row r="113" spans="1:9" ht="75.75" customHeight="1">
      <c r="A113" s="39" t="s">
        <v>48</v>
      </c>
      <c r="B113" s="25">
        <v>703</v>
      </c>
      <c r="C113" s="26" t="s">
        <v>25</v>
      </c>
      <c r="D113" s="26" t="s">
        <v>6</v>
      </c>
      <c r="E113" s="29" t="s">
        <v>26</v>
      </c>
      <c r="F113" s="53">
        <v>100</v>
      </c>
      <c r="G113" s="27">
        <v>50.2</v>
      </c>
      <c r="H113" s="27">
        <v>50.2</v>
      </c>
      <c r="I113" s="27">
        <v>50.2</v>
      </c>
    </row>
    <row r="114" spans="1:9" ht="123.75" customHeight="1">
      <c r="A114" s="44" t="s">
        <v>184</v>
      </c>
      <c r="B114" s="25">
        <v>703</v>
      </c>
      <c r="C114" s="26" t="s">
        <v>25</v>
      </c>
      <c r="D114" s="26" t="s">
        <v>6</v>
      </c>
      <c r="E114" s="48" t="s">
        <v>42</v>
      </c>
      <c r="F114" s="25"/>
      <c r="G114" s="45">
        <v>778.1</v>
      </c>
      <c r="H114" s="45">
        <v>778.1</v>
      </c>
      <c r="I114" s="45">
        <v>778.1</v>
      </c>
    </row>
    <row r="115" spans="1:9" ht="138" customHeight="1">
      <c r="A115" s="44" t="s">
        <v>185</v>
      </c>
      <c r="B115" s="25">
        <v>703</v>
      </c>
      <c r="C115" s="26" t="s">
        <v>25</v>
      </c>
      <c r="D115" s="26" t="s">
        <v>6</v>
      </c>
      <c r="E115" s="48" t="s">
        <v>42</v>
      </c>
      <c r="F115" s="28">
        <v>600</v>
      </c>
      <c r="G115" s="45">
        <f>G116</f>
        <v>41</v>
      </c>
      <c r="H115" s="45">
        <f>H116</f>
        <v>41</v>
      </c>
      <c r="I115" s="45">
        <f>I116</f>
        <v>41</v>
      </c>
    </row>
    <row r="116" spans="1:9" ht="66" customHeight="1">
      <c r="A116" s="55" t="s">
        <v>49</v>
      </c>
      <c r="B116" s="25">
        <v>703</v>
      </c>
      <c r="C116" s="26" t="s">
        <v>25</v>
      </c>
      <c r="D116" s="26" t="s">
        <v>6</v>
      </c>
      <c r="E116" s="29" t="s">
        <v>42</v>
      </c>
      <c r="F116" s="28">
        <v>600</v>
      </c>
      <c r="G116" s="27">
        <v>41</v>
      </c>
      <c r="H116" s="27">
        <v>41</v>
      </c>
      <c r="I116" s="27">
        <v>41</v>
      </c>
    </row>
    <row r="117" spans="1:9" ht="93.75" customHeight="1">
      <c r="A117" s="22" t="s">
        <v>186</v>
      </c>
      <c r="B117" s="25">
        <v>703</v>
      </c>
      <c r="C117" s="26" t="s">
        <v>25</v>
      </c>
      <c r="D117" s="26" t="s">
        <v>12</v>
      </c>
      <c r="E117" s="48" t="s">
        <v>189</v>
      </c>
      <c r="F117" s="28"/>
      <c r="G117" s="27">
        <f>G118</f>
        <v>1640</v>
      </c>
      <c r="H117" s="27">
        <f>H118</f>
        <v>1640</v>
      </c>
      <c r="I117" s="27">
        <f>I118</f>
        <v>1640</v>
      </c>
    </row>
    <row r="118" spans="1:9" ht="60.75" customHeight="1">
      <c r="A118" s="44" t="s">
        <v>187</v>
      </c>
      <c r="B118" s="25">
        <v>703</v>
      </c>
      <c r="C118" s="26" t="s">
        <v>25</v>
      </c>
      <c r="D118" s="26" t="s">
        <v>12</v>
      </c>
      <c r="E118" s="48" t="s">
        <v>190</v>
      </c>
      <c r="F118" s="25"/>
      <c r="G118" s="45">
        <f>G119+G120+G121</f>
        <v>1640</v>
      </c>
      <c r="H118" s="45">
        <f>H119+H120+H121</f>
        <v>1640</v>
      </c>
      <c r="I118" s="45">
        <f>I119+I120+I121</f>
        <v>1640</v>
      </c>
    </row>
    <row r="119" spans="1:9" ht="156.75" customHeight="1">
      <c r="A119" s="40" t="s">
        <v>188</v>
      </c>
      <c r="B119" s="25">
        <v>703</v>
      </c>
      <c r="C119" s="26" t="s">
        <v>25</v>
      </c>
      <c r="D119" s="26" t="s">
        <v>12</v>
      </c>
      <c r="E119" s="29" t="s">
        <v>27</v>
      </c>
      <c r="F119" s="28">
        <v>100</v>
      </c>
      <c r="G119" s="27">
        <v>1600</v>
      </c>
      <c r="H119" s="27">
        <v>1600</v>
      </c>
      <c r="I119" s="27">
        <v>1600</v>
      </c>
    </row>
    <row r="120" spans="1:9" ht="93" customHeight="1">
      <c r="A120" s="40" t="s">
        <v>191</v>
      </c>
      <c r="B120" s="25">
        <v>703</v>
      </c>
      <c r="C120" s="26" t="s">
        <v>25</v>
      </c>
      <c r="D120" s="26" t="s">
        <v>12</v>
      </c>
      <c r="E120" s="29" t="s">
        <v>27</v>
      </c>
      <c r="F120" s="28">
        <v>200</v>
      </c>
      <c r="G120" s="27">
        <v>39</v>
      </c>
      <c r="H120" s="27">
        <v>39</v>
      </c>
      <c r="I120" s="27">
        <v>39</v>
      </c>
    </row>
    <row r="121" spans="1:9" ht="75.75" customHeight="1">
      <c r="A121" s="40" t="s">
        <v>192</v>
      </c>
      <c r="B121" s="25">
        <v>703</v>
      </c>
      <c r="C121" s="26" t="s">
        <v>25</v>
      </c>
      <c r="D121" s="26" t="s">
        <v>12</v>
      </c>
      <c r="E121" s="29" t="s">
        <v>27</v>
      </c>
      <c r="F121" s="28">
        <v>800</v>
      </c>
      <c r="G121" s="27">
        <v>1</v>
      </c>
      <c r="H121" s="27">
        <v>1</v>
      </c>
      <c r="I121" s="27">
        <v>1</v>
      </c>
    </row>
    <row r="122" spans="1:9" ht="20.25" customHeight="1">
      <c r="A122" s="60" t="s">
        <v>93</v>
      </c>
      <c r="B122" s="28">
        <v>703</v>
      </c>
      <c r="C122" s="56" t="s">
        <v>28</v>
      </c>
      <c r="D122" s="56"/>
      <c r="E122" s="48"/>
      <c r="F122" s="28"/>
      <c r="G122" s="58">
        <f aca="true" t="shared" si="10" ref="G122:I124">G123</f>
        <v>89.5</v>
      </c>
      <c r="H122" s="58">
        <f t="shared" si="10"/>
        <v>89.5</v>
      </c>
      <c r="I122" s="58">
        <f t="shared" si="10"/>
        <v>89.5</v>
      </c>
    </row>
    <row r="123" spans="1:9" ht="52.5" customHeight="1">
      <c r="A123" s="22" t="s">
        <v>193</v>
      </c>
      <c r="B123" s="25">
        <v>703</v>
      </c>
      <c r="C123" s="26" t="s">
        <v>28</v>
      </c>
      <c r="D123" s="26" t="s">
        <v>6</v>
      </c>
      <c r="E123" s="30" t="s">
        <v>196</v>
      </c>
      <c r="F123" s="28"/>
      <c r="G123" s="58">
        <f t="shared" si="10"/>
        <v>89.5</v>
      </c>
      <c r="H123" s="58">
        <f t="shared" si="10"/>
        <v>89.5</v>
      </c>
      <c r="I123" s="58">
        <f t="shared" si="10"/>
        <v>89.5</v>
      </c>
    </row>
    <row r="124" spans="1:9" ht="31.5" customHeight="1">
      <c r="A124" s="44" t="s">
        <v>194</v>
      </c>
      <c r="B124" s="25">
        <v>703</v>
      </c>
      <c r="C124" s="26" t="s">
        <v>28</v>
      </c>
      <c r="D124" s="26" t="s">
        <v>6</v>
      </c>
      <c r="E124" s="48" t="s">
        <v>197</v>
      </c>
      <c r="F124" s="28"/>
      <c r="G124" s="58">
        <f t="shared" si="10"/>
        <v>89.5</v>
      </c>
      <c r="H124" s="58">
        <f t="shared" si="10"/>
        <v>89.5</v>
      </c>
      <c r="I124" s="58">
        <f t="shared" si="10"/>
        <v>89.5</v>
      </c>
    </row>
    <row r="125" spans="1:9" ht="42" customHeight="1">
      <c r="A125" s="44" t="s">
        <v>195</v>
      </c>
      <c r="B125" s="25">
        <v>703</v>
      </c>
      <c r="C125" s="26" t="s">
        <v>28</v>
      </c>
      <c r="D125" s="26" t="s">
        <v>6</v>
      </c>
      <c r="E125" s="28" t="s">
        <v>29</v>
      </c>
      <c r="F125" s="25">
        <v>300</v>
      </c>
      <c r="G125" s="45">
        <v>89.5</v>
      </c>
      <c r="H125" s="45">
        <v>89.5</v>
      </c>
      <c r="I125" s="45">
        <v>89.5</v>
      </c>
    </row>
    <row r="126" spans="1:9" ht="32.25" customHeight="1">
      <c r="A126" s="60" t="s">
        <v>98</v>
      </c>
      <c r="B126" s="28">
        <v>703</v>
      </c>
      <c r="C126" s="56" t="s">
        <v>15</v>
      </c>
      <c r="D126" s="56"/>
      <c r="E126" s="28"/>
      <c r="F126" s="28"/>
      <c r="G126" s="58">
        <f aca="true" t="shared" si="11" ref="G126:I127">G127</f>
        <v>300</v>
      </c>
      <c r="H126" s="58">
        <f t="shared" si="11"/>
        <v>300</v>
      </c>
      <c r="I126" s="58">
        <f t="shared" si="11"/>
        <v>150</v>
      </c>
    </row>
    <row r="127" spans="1:256" ht="85.5" customHeight="1">
      <c r="A127" s="82" t="s">
        <v>198</v>
      </c>
      <c r="B127" s="28">
        <v>703</v>
      </c>
      <c r="C127" s="26" t="s">
        <v>15</v>
      </c>
      <c r="D127" s="26" t="s">
        <v>6</v>
      </c>
      <c r="E127" s="30" t="s">
        <v>203</v>
      </c>
      <c r="F127" s="82"/>
      <c r="G127" s="83">
        <f t="shared" si="11"/>
        <v>300</v>
      </c>
      <c r="H127" s="83">
        <f t="shared" si="11"/>
        <v>300</v>
      </c>
      <c r="I127" s="83">
        <f t="shared" si="11"/>
        <v>150</v>
      </c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  <c r="II127" s="82"/>
      <c r="IJ127" s="82"/>
      <c r="IK127" s="82"/>
      <c r="IL127" s="82"/>
      <c r="IM127" s="82"/>
      <c r="IN127" s="82"/>
      <c r="IO127" s="82"/>
      <c r="IP127" s="82"/>
      <c r="IQ127" s="82"/>
      <c r="IR127" s="82"/>
      <c r="IS127" s="82"/>
      <c r="IT127" s="82"/>
      <c r="IU127" s="82"/>
      <c r="IV127" s="82"/>
    </row>
    <row r="128" spans="1:9" ht="70.5" customHeight="1">
      <c r="A128" s="54" t="s">
        <v>199</v>
      </c>
      <c r="B128" s="28">
        <v>703</v>
      </c>
      <c r="C128" s="26" t="s">
        <v>15</v>
      </c>
      <c r="D128" s="26" t="s">
        <v>6</v>
      </c>
      <c r="E128" s="30" t="s">
        <v>204</v>
      </c>
      <c r="F128" s="28"/>
      <c r="G128" s="58">
        <f>G129+G130+G131</f>
        <v>300</v>
      </c>
      <c r="H128" s="58">
        <f>H129+H130+H131</f>
        <v>300</v>
      </c>
      <c r="I128" s="58">
        <f>I129+I130+I131</f>
        <v>150</v>
      </c>
    </row>
    <row r="129" spans="1:9" ht="58.5" customHeight="1">
      <c r="A129" s="22" t="s">
        <v>200</v>
      </c>
      <c r="B129" s="25">
        <v>703</v>
      </c>
      <c r="C129" s="26" t="s">
        <v>15</v>
      </c>
      <c r="D129" s="26" t="s">
        <v>6</v>
      </c>
      <c r="E129" s="30" t="s">
        <v>76</v>
      </c>
      <c r="F129" s="28">
        <v>200</v>
      </c>
      <c r="G129" s="27">
        <v>100</v>
      </c>
      <c r="H129" s="27">
        <v>100</v>
      </c>
      <c r="I129" s="27">
        <v>20</v>
      </c>
    </row>
    <row r="130" spans="1:9" ht="28.5" customHeight="1">
      <c r="A130" s="40" t="s">
        <v>201</v>
      </c>
      <c r="B130" s="25">
        <v>703</v>
      </c>
      <c r="C130" s="26" t="s">
        <v>15</v>
      </c>
      <c r="D130" s="26" t="s">
        <v>6</v>
      </c>
      <c r="E130" s="30" t="s">
        <v>77</v>
      </c>
      <c r="F130" s="28">
        <v>200</v>
      </c>
      <c r="G130" s="27">
        <v>100</v>
      </c>
      <c r="H130" s="27">
        <v>100</v>
      </c>
      <c r="I130" s="27">
        <v>30</v>
      </c>
    </row>
    <row r="131" spans="1:9" ht="38.25" customHeight="1">
      <c r="A131" s="49" t="s">
        <v>202</v>
      </c>
      <c r="B131" s="25">
        <v>703</v>
      </c>
      <c r="C131" s="26" t="s">
        <v>15</v>
      </c>
      <c r="D131" s="26" t="s">
        <v>18</v>
      </c>
      <c r="E131" s="30" t="s">
        <v>77</v>
      </c>
      <c r="F131" s="28"/>
      <c r="G131" s="27">
        <f>G132</f>
        <v>100</v>
      </c>
      <c r="H131" s="27">
        <f>H132</f>
        <v>100</v>
      </c>
      <c r="I131" s="27">
        <f>I132</f>
        <v>100</v>
      </c>
    </row>
    <row r="132" spans="1:9" ht="28.5" customHeight="1">
      <c r="A132" s="40" t="s">
        <v>47</v>
      </c>
      <c r="B132" s="25">
        <v>703</v>
      </c>
      <c r="C132" s="26" t="s">
        <v>15</v>
      </c>
      <c r="D132" s="26" t="s">
        <v>18</v>
      </c>
      <c r="E132" s="30" t="s">
        <v>77</v>
      </c>
      <c r="F132" s="28">
        <v>200</v>
      </c>
      <c r="G132" s="27">
        <v>100</v>
      </c>
      <c r="H132" s="27">
        <v>100</v>
      </c>
      <c r="I132" s="27">
        <v>100</v>
      </c>
    </row>
    <row r="133" spans="1:9" ht="34.5" customHeight="1">
      <c r="A133" s="60" t="s">
        <v>52</v>
      </c>
      <c r="B133" s="28">
        <v>703</v>
      </c>
      <c r="C133" s="56" t="s">
        <v>16</v>
      </c>
      <c r="D133" s="56"/>
      <c r="E133" s="46"/>
      <c r="F133" s="28"/>
      <c r="G133" s="58">
        <f aca="true" t="shared" si="12" ref="G133:I134">G134</f>
        <v>0</v>
      </c>
      <c r="H133" s="58">
        <f t="shared" si="12"/>
        <v>0</v>
      </c>
      <c r="I133" s="58">
        <f t="shared" si="12"/>
        <v>0</v>
      </c>
    </row>
    <row r="134" spans="1:9" ht="26.25" customHeight="1">
      <c r="A134" s="44" t="s">
        <v>51</v>
      </c>
      <c r="B134" s="25">
        <v>703</v>
      </c>
      <c r="C134" s="26" t="s">
        <v>16</v>
      </c>
      <c r="D134" s="26" t="s">
        <v>6</v>
      </c>
      <c r="E134" s="48" t="s">
        <v>30</v>
      </c>
      <c r="F134" s="25"/>
      <c r="G134" s="45">
        <f t="shared" si="12"/>
        <v>0</v>
      </c>
      <c r="H134" s="45">
        <f t="shared" si="12"/>
        <v>0</v>
      </c>
      <c r="I134" s="45">
        <f t="shared" si="12"/>
        <v>0</v>
      </c>
    </row>
    <row r="135" spans="1:9" ht="25.5" customHeight="1">
      <c r="A135" s="40" t="s">
        <v>52</v>
      </c>
      <c r="B135" s="25">
        <v>703</v>
      </c>
      <c r="C135" s="26" t="s">
        <v>0</v>
      </c>
      <c r="D135" s="26" t="s">
        <v>6</v>
      </c>
      <c r="E135" s="29" t="s">
        <v>30</v>
      </c>
      <c r="F135" s="28" t="s">
        <v>2</v>
      </c>
      <c r="G135" s="27">
        <v>0</v>
      </c>
      <c r="H135" s="27">
        <v>0</v>
      </c>
      <c r="I135" s="27">
        <v>0</v>
      </c>
    </row>
    <row r="136" spans="1:9" s="2" customFormat="1" ht="12.75">
      <c r="A136" s="32" t="s">
        <v>1</v>
      </c>
      <c r="B136" s="32"/>
      <c r="C136" s="32"/>
      <c r="D136" s="32"/>
      <c r="E136" s="32"/>
      <c r="F136" s="32"/>
      <c r="G136" s="33">
        <f>G12+G32+G38+G59+G76+G106+G122+G126+G133</f>
        <v>15287.9</v>
      </c>
      <c r="H136" s="33">
        <f>H12+H32+H38+H59+H76+H106+H122+H126+H133</f>
        <v>13517.8</v>
      </c>
      <c r="I136" s="33">
        <f>I12+I32+I38+I59+I76+I106+I122+I126+I133</f>
        <v>13199.5</v>
      </c>
    </row>
  </sheetData>
  <sheetProtection/>
  <autoFilter ref="A10:P136"/>
  <mergeCells count="15">
    <mergeCell ref="E1:I1"/>
    <mergeCell ref="E2:I2"/>
    <mergeCell ref="E3:I3"/>
    <mergeCell ref="E4:I4"/>
    <mergeCell ref="A8:A9"/>
    <mergeCell ref="I8:I9"/>
    <mergeCell ref="A6:I6"/>
    <mergeCell ref="G8:G9"/>
    <mergeCell ref="H8:H9"/>
    <mergeCell ref="F8:F9"/>
    <mergeCell ref="H7:I7"/>
    <mergeCell ref="B8:B9"/>
    <mergeCell ref="C8:C9"/>
    <mergeCell ref="D8:D9"/>
    <mergeCell ref="E8:E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differentFirst="1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2018-11-26T06:56:37Z</cp:lastPrinted>
  <dcterms:created xsi:type="dcterms:W3CDTF">2013-10-31T12:43:50Z</dcterms:created>
  <dcterms:modified xsi:type="dcterms:W3CDTF">2018-11-26T06:57:35Z</dcterms:modified>
  <cp:category/>
  <cp:version/>
  <cp:contentType/>
  <cp:contentStatus/>
</cp:coreProperties>
</file>