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340" windowHeight="5985" activeTab="0"/>
  </bookViews>
  <sheets>
    <sheet name="Общая" sheetId="1" r:id="rId1"/>
  </sheets>
  <definedNames>
    <definedName name="_xlnm.Print_Titles" localSheetId="0">'Общая'!$7:$7</definedName>
    <definedName name="_xlnm.Print_Area" localSheetId="0">'Общая'!$A$1:$E$62</definedName>
  </definedNames>
  <calcPr fullCalcOnLoad="1"/>
</workbook>
</file>

<file path=xl/sharedStrings.xml><?xml version="1.0" encoding="utf-8"?>
<sst xmlns="http://schemas.openxmlformats.org/spreadsheetml/2006/main" count="119" uniqueCount="116">
  <si>
    <t>1 00 00000 00 0000 000</t>
  </si>
  <si>
    <t>1 01 00000 00 0000 000</t>
  </si>
  <si>
    <t>1 01 02000 01 0000 110</t>
  </si>
  <si>
    <t>1 06 00000 00 0000 000</t>
  </si>
  <si>
    <t>1 06 01000 00 0000 110</t>
  </si>
  <si>
    <t>1 06 06000 00 0000 110</t>
  </si>
  <si>
    <t>тыс.руб.</t>
  </si>
  <si>
    <t>1 11 00000 00 0000 000</t>
  </si>
  <si>
    <t>НАЛОГИ НА ПРИБЫЛЬ, ДОХОДЫ</t>
  </si>
  <si>
    <t>НАЛОГИ НА ИМУЩЕСТВО</t>
  </si>
  <si>
    <t xml:space="preserve">БЕЗВОЗМЕЗДНЫЕ ПОСТУПЛЕНИЯ </t>
  </si>
  <si>
    <t>ВСЕГО ДОХОДОВ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</si>
  <si>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</si>
  <si>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</si>
  <si>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</si>
  <si>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</si>
  <si>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Коды бюджетной классификации доходов</t>
  </si>
  <si>
    <t>Наименование дохода</t>
  </si>
  <si>
    <t>1 06 01030 10 0000 110</t>
  </si>
  <si>
    <t>1 08 00000 00 0000 000</t>
  </si>
  <si>
    <t>НАЛОГОВЫЕ И НЕНАЛОГОВЫЕ ДОХОДЫ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</si>
  <si>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</si>
  <si>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</si>
  <si>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1 08 04000 01 0000 110</t>
  </si>
  <si>
    <t>2 00 00000 00 0000 000</t>
  </si>
  <si>
    <t>2 02 00000 00 0000 000</t>
  </si>
  <si>
    <t>1 13 00000 00 0000 000</t>
  </si>
  <si>
    <t>ДОХОДЫ ОТ ОКАЗАНИЯ ПЛАТНЫХ УСЛУГ (РАБОТ) И КОМПЕНСАЦИИ ЗАТРАТ ГОСУДАРСТВА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</si>
  <si>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</si>
  <si>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</si>
  <si>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</si>
  <si>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1 16 00000 00 0000 000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</si>
  <si>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</si>
  <si>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</si>
  <si>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</si>
  <si>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1 16 51040 02 0000 140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</si>
  <si>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</si>
  <si>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</si>
  <si>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</si>
  <si>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</si>
  <si>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Иные межбюджетные трансферты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</si>
  <si>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</si>
  <si>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</si>
  <si>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</si>
  <si>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</si>
  <si>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</si>
  <si>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</si>
  <si>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</si>
  <si>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1 06 06030 00 0000 110</t>
  </si>
  <si>
    <t xml:space="preserve">Земельный налог с организаций 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</si>
  <si>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</si>
  <si>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</si>
  <si>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</si>
  <si>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расположенных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</si>
  <si>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</si>
  <si>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 xml:space="preserve">Приложение 1 к   решению  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</si>
  <si>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</si>
  <si>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</si>
  <si>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</si>
  <si>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 автомобильных дорог местного значения в границах муниципальных образований)</t>
  </si>
  <si>
    <t>Совета народных депутатов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</si>
  <si>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</si>
  <si>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</si>
  <si>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</si>
  <si>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 и муниципальной  собственности (за исключением имущества бюджетных и автономных 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</si>
  <si>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 и муниципальной собственности (за исключением имущества бюджетных и автономных  учреждений, а также имущества муниципальных унитарных предприятий, в том числе казенных)</t>
  </si>
  <si>
    <t>1 11 09045 10 0000 120</t>
  </si>
  <si>
    <t>1 11 09040 00 0000 120</t>
  </si>
  <si>
    <t xml:space="preserve">Субсидии бюджетам бюджетной системы Российской Федерации (межбюджетные субсидии) 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</si>
  <si>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</si>
  <si>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</si>
  <si>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</si>
  <si>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</si>
  <si>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1 05 00000 00 0000 000</t>
  </si>
  <si>
    <t>НАЛОГИ НА СОВОКУПНЫЙ ДОХОД</t>
  </si>
  <si>
    <t>1 05 03000 01 0000 110</t>
  </si>
  <si>
    <t>1 05 03010 01 0000 110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</si>
  <si>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</si>
  <si>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</si>
  <si>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1 09 00000 00 0000 000</t>
  </si>
  <si>
    <t xml:space="preserve">Земельный налог (по обязательствам, возникшим до 1 января 2006 года) </t>
  </si>
  <si>
    <t xml:space="preserve">Земельный налог (по обязательствам, возникшим до 1 января 2006 года), мобилизуемый на территории сельских поселений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</si>
  <si>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</si>
  <si>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</si>
  <si>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</si>
  <si>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</si>
  <si>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</si>
  <si>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1 11 05000 00 0000 120</t>
  </si>
  <si>
    <t>1 11 05020 00 0000 120</t>
  </si>
  <si>
    <t>1 11 05 025 10 0000 120</t>
  </si>
  <si>
    <t>1 11 05030 00 0000 120</t>
  </si>
  <si>
    <t>1 11 05 035 10 0000 120</t>
  </si>
  <si>
    <t>1 13 02000 00 0000 130</t>
  </si>
  <si>
    <t>1 13 02060 00 0000 130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</si>
  <si>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</si>
  <si>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</si>
  <si>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</si>
  <si>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1 13 02065 10 0000 130</t>
  </si>
  <si>
    <t>1 08 04020 01 0000 110</t>
  </si>
  <si>
    <t>2019 год</t>
  </si>
  <si>
    <t>2020 год</t>
  </si>
  <si>
    <t xml:space="preserve"> Доходы  бюджета муниципального образования поселок  Анопино (сельское поселение)  на 2019 год и на плановый период 2020 и 2021 годов</t>
  </si>
  <si>
    <t>2021 год</t>
  </si>
  <si>
    <t xml:space="preserve">                                                                                                                            от   № </t>
  </si>
  <si>
    <t>2 02 10000 00 0000 150</t>
  </si>
  <si>
    <t>2 02 15001 10 0000 150</t>
  </si>
  <si>
    <t>2 02 20000 00 0000 150</t>
  </si>
  <si>
    <t xml:space="preserve">2 02 29999 10 7023 150 </t>
  </si>
  <si>
    <t xml:space="preserve">2 02 29999 10 7039 150 </t>
  </si>
  <si>
    <t>2 02 30000 00 0000 150</t>
  </si>
  <si>
    <t>2 02 35118 10 0000 150</t>
  </si>
  <si>
    <t>2 02 40000 00 0000 150</t>
  </si>
  <si>
    <t>2 02 40014 10 8048 150</t>
  </si>
  <si>
    <t>2 02 40014 10 8049 150</t>
  </si>
  <si>
    <t>2 02 49999 10 8044 150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</si>
  <si>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систем экстренного оповещения населения и системы ТАСЦО в муниципальных образованиях)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</si>
</sst>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[Red]0"/>
    <numFmt numFmtId="173" formatCode="#,##0;[Red]#,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8" fillId="0" borderId="1">
      <alignment horizontal="left" wrapText="1" indent="2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2" applyNumberFormat="0" applyAlignment="0" applyProtection="0"/>
    <xf numFmtId="0" fontId="31" fillId="26" borderId="3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6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right" vertical="top" wrapText="1"/>
    </xf>
    <xf numFmtId="0" fontId="0" fillId="0" borderId="0" xfId="0" applyFill="1" applyAlignment="1">
      <alignment vertical="justify" wrapText="1"/>
    </xf>
    <xf numFmtId="0" fontId="1" fillId="0" borderId="0" xfId="0" applyFont="1" applyFill="1" applyAlignment="1">
      <alignment vertical="justify" wrapText="1"/>
    </xf>
    <xf numFmtId="49" fontId="2" fillId="0" borderId="0" xfId="0" applyNumberFormat="1" applyFont="1" applyFill="1" applyAlignment="1">
      <alignment horizontal="lef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1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shrinkToFit="1"/>
    </xf>
    <xf numFmtId="178" fontId="3" fillId="0" borderId="11" xfId="0" applyNumberFormat="1" applyFont="1" applyFill="1" applyBorder="1" applyAlignment="1">
      <alignment horizontal="right" vertical="top" wrapText="1"/>
    </xf>
    <xf numFmtId="178" fontId="2" fillId="0" borderId="1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left" vertical="top" shrinkToFit="1"/>
    </xf>
    <xf numFmtId="3" fontId="2" fillId="0" borderId="0" xfId="0" applyNumberFormat="1" applyFont="1" applyFill="1" applyAlignment="1">
      <alignment vertical="justify" wrapText="1"/>
    </xf>
    <xf numFmtId="0" fontId="5" fillId="0" borderId="11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 wrapText="1"/>
    </xf>
    <xf numFmtId="178" fontId="3" fillId="0" borderId="11" xfId="0" applyNumberFormat="1" applyFont="1" applyFill="1" applyBorder="1" applyAlignment="1">
      <alignment horizontal="right" vertical="top"/>
    </xf>
    <xf numFmtId="0" fontId="1" fillId="0" borderId="11" xfId="0" applyFont="1" applyFill="1" applyBorder="1" applyAlignment="1">
      <alignment horizontal="left" vertical="top"/>
    </xf>
    <xf numFmtId="178" fontId="2" fillId="0" borderId="11" xfId="0" applyNumberFormat="1" applyFont="1" applyFill="1" applyBorder="1" applyAlignment="1">
      <alignment horizontal="right" vertical="top"/>
    </xf>
    <xf numFmtId="0" fontId="5" fillId="0" borderId="11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178" fontId="2" fillId="0" borderId="11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justify" vertical="top" wrapText="1"/>
    </xf>
    <xf numFmtId="178" fontId="2" fillId="32" borderId="11" xfId="0" applyNumberFormat="1" applyFont="1" applyFill="1" applyBorder="1" applyAlignment="1">
      <alignment horizontal="right" vertical="top"/>
    </xf>
    <xf numFmtId="0" fontId="1" fillId="32" borderId="11" xfId="0" applyFont="1" applyFill="1" applyBorder="1" applyAlignment="1">
      <alignment horizontal="left" vertical="top" wrapText="1"/>
    </xf>
    <xf numFmtId="178" fontId="2" fillId="32" borderId="11" xfId="0" applyNumberFormat="1" applyFont="1" applyFill="1" applyBorder="1" applyAlignment="1">
      <alignment horizontal="right" vertical="top" wrapText="1"/>
    </xf>
    <xf numFmtId="0" fontId="1" fillId="0" borderId="11" xfId="0" applyFont="1" applyBorder="1" applyAlignment="1">
      <alignment vertical="top"/>
    </xf>
    <xf numFmtId="49" fontId="1" fillId="0" borderId="11" xfId="0" applyNumberFormat="1" applyFont="1" applyFill="1" applyBorder="1" applyAlignment="1">
      <alignment horizontal="left" vertical="top"/>
    </xf>
    <xf numFmtId="0" fontId="1" fillId="0" borderId="11" xfId="0" applyFont="1" applyBorder="1" applyAlignment="1">
      <alignment horizontal="left" vertical="top" shrinkToFit="1"/>
    </xf>
    <xf numFmtId="0" fontId="5" fillId="0" borderId="11" xfId="0" applyFont="1" applyBorder="1" applyAlignment="1">
      <alignment horizontal="left" vertical="top" shrinkToFit="1"/>
    </xf>
    <xf numFmtId="0" fontId="1" fillId="32" borderId="11" xfId="0" applyFont="1" applyFill="1" applyBorder="1" applyAlignment="1">
      <alignment horizontal="left" vertical="top" shrinkToFit="1"/>
    </xf>
    <xf numFmtId="0" fontId="1" fillId="0" borderId="11" xfId="0" applyNumberFormat="1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1" fillId="32" borderId="11" xfId="0" applyFont="1" applyFill="1" applyBorder="1" applyAlignment="1">
      <alignment horizontal="justify" vertical="top" wrapText="1"/>
    </xf>
    <xf numFmtId="0" fontId="5" fillId="33" borderId="11" xfId="0" applyFont="1" applyFill="1" applyBorder="1" applyAlignment="1">
      <alignment horizontal="justify" vertical="top" wrapText="1"/>
    </xf>
    <xf numFmtId="179" fontId="3" fillId="0" borderId="11" xfId="0" applyNumberFormat="1" applyFont="1" applyFill="1" applyBorder="1" applyAlignment="1">
      <alignment horizontal="right" vertical="top" wrapText="1"/>
    </xf>
    <xf numFmtId="179" fontId="2" fillId="0" borderId="11" xfId="0" applyNumberFormat="1" applyFont="1" applyBorder="1" applyAlignment="1">
      <alignment horizontal="right" vertical="top" wrapText="1"/>
    </xf>
    <xf numFmtId="179" fontId="2" fillId="0" borderId="11" xfId="0" applyNumberFormat="1" applyFont="1" applyFill="1" applyBorder="1" applyAlignment="1">
      <alignment horizontal="right" vertical="top" wrapText="1"/>
    </xf>
    <xf numFmtId="179" fontId="2" fillId="0" borderId="11" xfId="0" applyNumberFormat="1" applyFont="1" applyFill="1" applyBorder="1" applyAlignment="1">
      <alignment vertical="justify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32" borderId="12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/>
    </xf>
    <xf numFmtId="178" fontId="2" fillId="34" borderId="11" xfId="0" applyNumberFormat="1" applyFont="1" applyFill="1" applyBorder="1" applyAlignment="1">
      <alignment horizontal="right" vertical="top" wrapText="1"/>
    </xf>
    <xf numFmtId="179" fontId="2" fillId="34" borderId="11" xfId="0" applyNumberFormat="1" applyFont="1" applyFill="1" applyBorder="1" applyAlignment="1">
      <alignment vertical="justify" wrapText="1"/>
    </xf>
    <xf numFmtId="178" fontId="3" fillId="34" borderId="11" xfId="0" applyNumberFormat="1" applyFont="1" applyFill="1" applyBorder="1" applyAlignment="1">
      <alignment horizontal="right" vertical="top" wrapText="1"/>
    </xf>
    <xf numFmtId="0" fontId="1" fillId="34" borderId="0" xfId="0" applyFont="1" applyFill="1" applyAlignment="1">
      <alignment vertical="justify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left" vertical="top"/>
    </xf>
    <xf numFmtId="0" fontId="5" fillId="35" borderId="11" xfId="0" applyFont="1" applyFill="1" applyBorder="1" applyAlignment="1">
      <alignment horizontal="justify" vertical="top" wrapText="1"/>
    </xf>
    <xf numFmtId="49" fontId="7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view="pageBreakPreview" zoomScale="120" zoomScaleSheetLayoutView="120" workbookViewId="0" topLeftCell="A52">
      <selection activeCell="C59" sqref="C59"/>
    </sheetView>
  </sheetViews>
  <sheetFormatPr defaultColWidth="9.00390625" defaultRowHeight="12.75"/>
  <cols>
    <col min="1" max="1" width="20.25390625" style="20" customWidth="1"/>
    <col min="2" max="2" width="44.125" style="20" customWidth="1"/>
    <col min="3" max="3" width="9.75390625" style="12" customWidth="1"/>
    <col min="4" max="5" width="9.75390625" style="3" customWidth="1"/>
    <col min="6" max="16384" width="9.125" style="3" customWidth="1"/>
  </cols>
  <sheetData>
    <row r="1" spans="1:5" s="2" customFormat="1" ht="15.75" customHeight="1">
      <c r="A1" s="54" t="s">
        <v>55</v>
      </c>
      <c r="B1" s="54"/>
      <c r="C1" s="54"/>
      <c r="D1" s="54"/>
      <c r="E1" s="54"/>
    </row>
    <row r="2" spans="1:5" s="2" customFormat="1" ht="15.75">
      <c r="A2" s="1"/>
      <c r="B2" s="54" t="s">
        <v>60</v>
      </c>
      <c r="C2" s="54"/>
      <c r="D2" s="54"/>
      <c r="E2" s="54"/>
    </row>
    <row r="3" spans="1:5" s="2" customFormat="1" ht="15.75" customHeight="1">
      <c r="A3" s="55" t="s">
        <v>103</v>
      </c>
      <c r="B3" s="55"/>
      <c r="C3" s="55"/>
      <c r="D3" s="55"/>
      <c r="E3" s="55"/>
    </row>
    <row r="4" spans="1:3" s="2" customFormat="1" ht="28.5" customHeight="1">
      <c r="A4" s="4"/>
      <c r="B4" s="4"/>
      <c r="C4" s="1"/>
    </row>
    <row r="5" spans="1:5" ht="69" customHeight="1">
      <c r="A5" s="53" t="s">
        <v>101</v>
      </c>
      <c r="B5" s="53"/>
      <c r="C5" s="53"/>
      <c r="D5" s="53"/>
      <c r="E5" s="53"/>
    </row>
    <row r="6" spans="1:5" ht="15.75">
      <c r="A6" s="4"/>
      <c r="B6" s="4"/>
      <c r="E6" s="5" t="s">
        <v>6</v>
      </c>
    </row>
    <row r="7" spans="1:5" ht="38.25">
      <c r="A7" s="50" t="s">
        <v>16</v>
      </c>
      <c r="B7" s="50" t="s">
        <v>17</v>
      </c>
      <c r="C7" s="49" t="s">
        <v>99</v>
      </c>
      <c r="D7" s="49" t="s">
        <v>100</v>
      </c>
      <c r="E7" s="49" t="s">
        <v>102</v>
      </c>
    </row>
    <row r="8" spans="1:5" ht="15.75">
      <c r="A8" s="13" t="s">
        <v>0</v>
      </c>
      <c r="B8" s="14" t="s">
        <v>20</v>
      </c>
      <c r="C8" s="15">
        <f>C9+C17+C25+C31+C40+C44+C28+C14</f>
        <v>5366</v>
      </c>
      <c r="D8" s="15">
        <f>D9+D17+D25+D31+D40+D44+D28+D14</f>
        <v>5545</v>
      </c>
      <c r="E8" s="15">
        <f>E9+E17+E25+E31+E40+E44+E28+E14</f>
        <v>5717</v>
      </c>
    </row>
    <row r="9" spans="1:5" ht="15.75">
      <c r="A9" s="13" t="s">
        <v>1</v>
      </c>
      <c r="B9" s="14" t="s">
        <v>8</v>
      </c>
      <c r="C9" s="15">
        <f>C10</f>
        <v>1380</v>
      </c>
      <c r="D9" s="15">
        <f>D10</f>
        <v>1450</v>
      </c>
      <c r="E9" s="15">
        <f>E10</f>
        <v>1538</v>
      </c>
    </row>
    <row r="10" spans="1:5" ht="15.75">
      <c r="A10" s="13" t="s">
        <v>2</v>
      </c>
      <c r="B10" s="14" t="s">
        <v>15</v>
      </c>
      <c r="C10" s="15">
        <f>C11+C12+C13</f>
        <v>1380</v>
      </c>
      <c r="D10" s="15">
        <f>D11+D12+D13</f>
        <v>1450</v>
      </c>
      <c r="E10" s="15">
        <f>E11+E12+E13</f>
        <v>1538</v>
      </c>
    </row>
    <row r="11" spans="1:5" ht="80.25" customHeight="1">
      <c r="A11" s="16" t="s">
        <v>28</v>
      </c>
      <c r="B11" s="31" t="s">
        <v>29</v>
      </c>
      <c r="C11" s="17">
        <v>1375</v>
      </c>
      <c r="D11" s="17">
        <v>1444</v>
      </c>
      <c r="E11" s="17">
        <v>1530</v>
      </c>
    </row>
    <row r="12" spans="1:5" ht="54.75" customHeight="1">
      <c r="A12" s="16" t="s">
        <v>41</v>
      </c>
      <c r="B12" s="31" t="s">
        <v>42</v>
      </c>
      <c r="C12" s="23">
        <v>4</v>
      </c>
      <c r="D12" s="23">
        <v>5</v>
      </c>
      <c r="E12" s="23">
        <v>7</v>
      </c>
    </row>
    <row r="13" spans="1:5" ht="89.25" customHeight="1">
      <c r="A13" s="16" t="s">
        <v>57</v>
      </c>
      <c r="B13" s="31" t="s">
        <v>58</v>
      </c>
      <c r="C13" s="17">
        <v>1</v>
      </c>
      <c r="D13" s="17">
        <v>1</v>
      </c>
      <c r="E13" s="17">
        <v>1</v>
      </c>
    </row>
    <row r="14" spans="1:5" ht="18" customHeight="1">
      <c r="A14" s="13" t="s">
        <v>73</v>
      </c>
      <c r="B14" s="14" t="s">
        <v>74</v>
      </c>
      <c r="C14" s="15">
        <f aca="true" t="shared" si="0" ref="C14:E15">C15</f>
        <v>2</v>
      </c>
      <c r="D14" s="15">
        <f t="shared" si="0"/>
        <v>3</v>
      </c>
      <c r="E14" s="15">
        <f t="shared" si="0"/>
        <v>3</v>
      </c>
    </row>
    <row r="15" spans="1:5" ht="17.25" customHeight="1">
      <c r="A15" s="16" t="s">
        <v>75</v>
      </c>
      <c r="B15" s="6" t="s">
        <v>77</v>
      </c>
      <c r="C15" s="17">
        <f t="shared" si="0"/>
        <v>2</v>
      </c>
      <c r="D15" s="17">
        <f t="shared" si="0"/>
        <v>3</v>
      </c>
      <c r="E15" s="17">
        <f t="shared" si="0"/>
        <v>3</v>
      </c>
    </row>
    <row r="16" spans="1:5" ht="18" customHeight="1">
      <c r="A16" s="16" t="s">
        <v>76</v>
      </c>
      <c r="B16" s="6" t="s">
        <v>77</v>
      </c>
      <c r="C16" s="17">
        <v>2</v>
      </c>
      <c r="D16" s="17">
        <v>3</v>
      </c>
      <c r="E16" s="17">
        <v>3</v>
      </c>
    </row>
    <row r="17" spans="1:5" ht="15.75">
      <c r="A17" s="13" t="s">
        <v>3</v>
      </c>
      <c r="B17" s="14" t="s">
        <v>9</v>
      </c>
      <c r="C17" s="15">
        <f>C18+C20</f>
        <v>3656</v>
      </c>
      <c r="D17" s="15">
        <f>D18+D20</f>
        <v>3759</v>
      </c>
      <c r="E17" s="15">
        <f>E18+E20</f>
        <v>3839</v>
      </c>
    </row>
    <row r="18" spans="1:5" ht="15.75">
      <c r="A18" s="16" t="s">
        <v>4</v>
      </c>
      <c r="B18" s="6" t="s">
        <v>12</v>
      </c>
      <c r="C18" s="17">
        <f>C19</f>
        <v>326</v>
      </c>
      <c r="D18" s="17">
        <f>D19</f>
        <v>333</v>
      </c>
      <c r="E18" s="17">
        <f>E19</f>
        <v>335</v>
      </c>
    </row>
    <row r="19" spans="1:5" ht="51.75" customHeight="1">
      <c r="A19" s="16" t="s">
        <v>18</v>
      </c>
      <c r="B19" s="32" t="s">
        <v>53</v>
      </c>
      <c r="C19" s="17">
        <v>326</v>
      </c>
      <c r="D19" s="17">
        <v>333</v>
      </c>
      <c r="E19" s="17">
        <v>335</v>
      </c>
    </row>
    <row r="20" spans="1:5" ht="21.75" customHeight="1">
      <c r="A20" s="16" t="s">
        <v>5</v>
      </c>
      <c r="B20" s="32" t="s">
        <v>13</v>
      </c>
      <c r="C20" s="17">
        <f>C21+C23</f>
        <v>3330</v>
      </c>
      <c r="D20" s="17">
        <f>D21+D23</f>
        <v>3426</v>
      </c>
      <c r="E20" s="17">
        <f>E21+E23</f>
        <v>3504</v>
      </c>
    </row>
    <row r="21" spans="1:5" ht="24" customHeight="1">
      <c r="A21" s="26" t="s">
        <v>48</v>
      </c>
      <c r="B21" s="32" t="s">
        <v>49</v>
      </c>
      <c r="C21" s="17">
        <f>C22</f>
        <v>1842</v>
      </c>
      <c r="D21" s="17">
        <f>D22</f>
        <v>1867</v>
      </c>
      <c r="E21" s="17">
        <f>E22</f>
        <v>1870</v>
      </c>
    </row>
    <row r="22" spans="1:5" ht="45" customHeight="1">
      <c r="A22" s="16" t="s">
        <v>43</v>
      </c>
      <c r="B22" s="32" t="s">
        <v>44</v>
      </c>
      <c r="C22" s="17">
        <v>1842</v>
      </c>
      <c r="D22" s="17">
        <v>1867</v>
      </c>
      <c r="E22" s="17">
        <v>1870</v>
      </c>
    </row>
    <row r="23" spans="1:5" ht="16.5" customHeight="1">
      <c r="A23" s="16" t="s">
        <v>45</v>
      </c>
      <c r="B23" s="32" t="s">
        <v>46</v>
      </c>
      <c r="C23" s="17">
        <f>C24</f>
        <v>1488</v>
      </c>
      <c r="D23" s="17">
        <f>D24</f>
        <v>1559</v>
      </c>
      <c r="E23" s="17">
        <f>E24</f>
        <v>1634</v>
      </c>
    </row>
    <row r="24" spans="1:5" ht="48.75" customHeight="1">
      <c r="A24" s="26" t="s">
        <v>47</v>
      </c>
      <c r="B24" s="22" t="s">
        <v>54</v>
      </c>
      <c r="C24" s="17">
        <v>1488</v>
      </c>
      <c r="D24" s="17">
        <v>1559</v>
      </c>
      <c r="E24" s="17">
        <v>1634</v>
      </c>
    </row>
    <row r="25" spans="1:5" ht="15.75">
      <c r="A25" s="13" t="s">
        <v>19</v>
      </c>
      <c r="B25" s="14" t="s">
        <v>21</v>
      </c>
      <c r="C25" s="15">
        <f aca="true" t="shared" si="1" ref="C25:E26">C26</f>
        <v>50</v>
      </c>
      <c r="D25" s="15">
        <f>D26</f>
        <v>52</v>
      </c>
      <c r="E25" s="15">
        <f t="shared" si="1"/>
        <v>54</v>
      </c>
    </row>
    <row r="26" spans="1:5" ht="58.5" customHeight="1">
      <c r="A26" s="16" t="s">
        <v>23</v>
      </c>
      <c r="B26" s="32" t="s">
        <v>30</v>
      </c>
      <c r="C26" s="17">
        <f t="shared" si="1"/>
        <v>50</v>
      </c>
      <c r="D26" s="17">
        <f>D27</f>
        <v>52</v>
      </c>
      <c r="E26" s="17">
        <f t="shared" si="1"/>
        <v>54</v>
      </c>
    </row>
    <row r="27" spans="1:5" ht="78" customHeight="1">
      <c r="A27" s="16" t="s">
        <v>98</v>
      </c>
      <c r="B27" s="32" t="s">
        <v>71</v>
      </c>
      <c r="C27" s="17">
        <v>50</v>
      </c>
      <c r="D27" s="17">
        <v>52</v>
      </c>
      <c r="E27" s="17">
        <v>54</v>
      </c>
    </row>
    <row r="28" spans="1:5" ht="38.25">
      <c r="A28" s="13" t="s">
        <v>79</v>
      </c>
      <c r="B28" s="14" t="s">
        <v>78</v>
      </c>
      <c r="C28" s="15">
        <f aca="true" t="shared" si="2" ref="C28:E29">C29</f>
        <v>0</v>
      </c>
      <c r="D28" s="15">
        <f t="shared" si="2"/>
        <v>0</v>
      </c>
      <c r="E28" s="15">
        <f t="shared" si="2"/>
        <v>0</v>
      </c>
    </row>
    <row r="29" spans="1:5" ht="25.5">
      <c r="A29" s="16" t="s">
        <v>62</v>
      </c>
      <c r="B29" s="32" t="s">
        <v>80</v>
      </c>
      <c r="C29" s="15">
        <f t="shared" si="2"/>
        <v>0</v>
      </c>
      <c r="D29" s="15">
        <f t="shared" si="2"/>
        <v>0</v>
      </c>
      <c r="E29" s="15">
        <f t="shared" si="2"/>
        <v>0</v>
      </c>
    </row>
    <row r="30" spans="1:5" ht="38.25">
      <c r="A30" s="16" t="s">
        <v>62</v>
      </c>
      <c r="B30" s="32" t="s">
        <v>81</v>
      </c>
      <c r="C30" s="17">
        <v>0</v>
      </c>
      <c r="D30" s="17">
        <v>0</v>
      </c>
      <c r="E30" s="17">
        <v>0</v>
      </c>
    </row>
    <row r="31" spans="1:5" ht="40.5" customHeight="1">
      <c r="A31" s="13" t="s">
        <v>7</v>
      </c>
      <c r="B31" s="33" t="s">
        <v>14</v>
      </c>
      <c r="C31" s="15">
        <f>C37+C32</f>
        <v>214</v>
      </c>
      <c r="D31" s="15">
        <f>D37+D32</f>
        <v>214</v>
      </c>
      <c r="E31" s="15">
        <f>E37+E32</f>
        <v>214</v>
      </c>
    </row>
    <row r="32" spans="1:5" ht="51.75" customHeight="1">
      <c r="A32" s="44" t="s">
        <v>87</v>
      </c>
      <c r="B32" s="41" t="s">
        <v>82</v>
      </c>
      <c r="C32" s="15">
        <f>C33+C35</f>
        <v>164</v>
      </c>
      <c r="D32" s="17">
        <f>D33+D35</f>
        <v>164</v>
      </c>
      <c r="E32" s="17">
        <f>E35+E33</f>
        <v>164</v>
      </c>
    </row>
    <row r="33" spans="1:5" ht="90.75" customHeight="1">
      <c r="A33" s="44" t="s">
        <v>88</v>
      </c>
      <c r="B33" s="42" t="s">
        <v>83</v>
      </c>
      <c r="C33" s="17">
        <f>C34</f>
        <v>4</v>
      </c>
      <c r="D33" s="17">
        <f>D34</f>
        <v>4</v>
      </c>
      <c r="E33" s="17">
        <f>E34</f>
        <v>4</v>
      </c>
    </row>
    <row r="34" spans="1:5" ht="81" customHeight="1">
      <c r="A34" s="44" t="s">
        <v>89</v>
      </c>
      <c r="B34" s="43" t="s">
        <v>84</v>
      </c>
      <c r="C34" s="17">
        <v>4</v>
      </c>
      <c r="D34" s="17">
        <v>4</v>
      </c>
      <c r="E34" s="17">
        <v>4</v>
      </c>
    </row>
    <row r="35" spans="1:5" ht="79.5" customHeight="1">
      <c r="A35" s="44" t="s">
        <v>90</v>
      </c>
      <c r="B35" s="41" t="s">
        <v>85</v>
      </c>
      <c r="C35" s="17">
        <f>C36</f>
        <v>160</v>
      </c>
      <c r="D35" s="17">
        <f>D36</f>
        <v>160</v>
      </c>
      <c r="E35" s="17">
        <f>E36</f>
        <v>160</v>
      </c>
    </row>
    <row r="36" spans="1:5" ht="68.25" customHeight="1">
      <c r="A36" s="44" t="s">
        <v>91</v>
      </c>
      <c r="B36" s="41" t="s">
        <v>86</v>
      </c>
      <c r="C36" s="17">
        <v>160</v>
      </c>
      <c r="D36" s="17">
        <v>160</v>
      </c>
      <c r="E36" s="17">
        <v>160</v>
      </c>
    </row>
    <row r="37" spans="1:5" ht="80.25" customHeight="1">
      <c r="A37" s="16" t="s">
        <v>62</v>
      </c>
      <c r="B37" s="32" t="s">
        <v>64</v>
      </c>
      <c r="C37" s="17">
        <f aca="true" t="shared" si="3" ref="C37:E38">C38</f>
        <v>50</v>
      </c>
      <c r="D37" s="17">
        <f t="shared" si="3"/>
        <v>50</v>
      </c>
      <c r="E37" s="17">
        <f t="shared" si="3"/>
        <v>50</v>
      </c>
    </row>
    <row r="38" spans="1:5" ht="78" customHeight="1">
      <c r="A38" s="16" t="s">
        <v>67</v>
      </c>
      <c r="B38" s="32" t="s">
        <v>65</v>
      </c>
      <c r="C38" s="17">
        <f t="shared" si="3"/>
        <v>50</v>
      </c>
      <c r="D38" s="17">
        <f t="shared" si="3"/>
        <v>50</v>
      </c>
      <c r="E38" s="17">
        <f t="shared" si="3"/>
        <v>50</v>
      </c>
    </row>
    <row r="39" spans="1:5" ht="79.5" customHeight="1">
      <c r="A39" s="16" t="s">
        <v>66</v>
      </c>
      <c r="B39" s="32" t="s">
        <v>63</v>
      </c>
      <c r="C39" s="17">
        <v>50</v>
      </c>
      <c r="D39" s="17">
        <v>50</v>
      </c>
      <c r="E39" s="17">
        <v>50</v>
      </c>
    </row>
    <row r="40" spans="1:5" ht="38.25">
      <c r="A40" s="18" t="s">
        <v>26</v>
      </c>
      <c r="B40" s="34" t="s">
        <v>27</v>
      </c>
      <c r="C40" s="15">
        <f>C41</f>
        <v>50</v>
      </c>
      <c r="D40" s="15">
        <f aca="true" t="shared" si="4" ref="D40:E42">D41</f>
        <v>53</v>
      </c>
      <c r="E40" s="15">
        <f t="shared" si="4"/>
        <v>55</v>
      </c>
    </row>
    <row r="41" spans="1:5" ht="18" customHeight="1">
      <c r="A41" s="6" t="s">
        <v>92</v>
      </c>
      <c r="B41" s="32" t="s">
        <v>94</v>
      </c>
      <c r="C41" s="17">
        <f>C42</f>
        <v>50</v>
      </c>
      <c r="D41" s="17">
        <f t="shared" si="4"/>
        <v>53</v>
      </c>
      <c r="E41" s="17">
        <f t="shared" si="4"/>
        <v>55</v>
      </c>
    </row>
    <row r="42" spans="1:5" ht="45" customHeight="1">
      <c r="A42" s="6" t="s">
        <v>93</v>
      </c>
      <c r="B42" s="32" t="s">
        <v>95</v>
      </c>
      <c r="C42" s="17">
        <f>C43</f>
        <v>50</v>
      </c>
      <c r="D42" s="17">
        <f t="shared" si="4"/>
        <v>53</v>
      </c>
      <c r="E42" s="17">
        <f t="shared" si="4"/>
        <v>55</v>
      </c>
    </row>
    <row r="43" spans="1:5" ht="40.5" customHeight="1">
      <c r="A43" s="6" t="s">
        <v>97</v>
      </c>
      <c r="B43" s="32" t="s">
        <v>96</v>
      </c>
      <c r="C43" s="17">
        <v>50</v>
      </c>
      <c r="D43" s="17">
        <v>53</v>
      </c>
      <c r="E43" s="17">
        <v>55</v>
      </c>
    </row>
    <row r="44" spans="1:5" ht="20.25" customHeight="1">
      <c r="A44" s="51" t="s">
        <v>31</v>
      </c>
      <c r="B44" s="52" t="s">
        <v>36</v>
      </c>
      <c r="C44" s="15">
        <f>C45+C47</f>
        <v>14</v>
      </c>
      <c r="D44" s="15">
        <f>D45+D47</f>
        <v>14</v>
      </c>
      <c r="E44" s="15">
        <f>E45+E47</f>
        <v>14</v>
      </c>
    </row>
    <row r="45" spans="1:5" ht="45" customHeight="1">
      <c r="A45" s="27" t="s">
        <v>32</v>
      </c>
      <c r="B45" s="32" t="s">
        <v>33</v>
      </c>
      <c r="C45" s="17">
        <f>C46</f>
        <v>4</v>
      </c>
      <c r="D45" s="17">
        <f>D46</f>
        <v>4</v>
      </c>
      <c r="E45" s="17">
        <f>E46</f>
        <v>4</v>
      </c>
    </row>
    <row r="46" spans="1:5" ht="55.5" customHeight="1">
      <c r="A46" s="27" t="s">
        <v>35</v>
      </c>
      <c r="B46" s="22" t="s">
        <v>34</v>
      </c>
      <c r="C46" s="17">
        <v>4</v>
      </c>
      <c r="D46" s="17">
        <v>4</v>
      </c>
      <c r="E46" s="17">
        <v>4</v>
      </c>
    </row>
    <row r="47" spans="1:5" ht="29.25" customHeight="1">
      <c r="A47" s="16" t="s">
        <v>37</v>
      </c>
      <c r="B47" s="32" t="s">
        <v>38</v>
      </c>
      <c r="C47" s="17">
        <f>C48</f>
        <v>10</v>
      </c>
      <c r="D47" s="17">
        <f>D48</f>
        <v>10</v>
      </c>
      <c r="E47" s="17">
        <f>E48</f>
        <v>10</v>
      </c>
    </row>
    <row r="48" spans="1:5" ht="37.5" customHeight="1">
      <c r="A48" s="16" t="s">
        <v>39</v>
      </c>
      <c r="B48" s="22" t="s">
        <v>50</v>
      </c>
      <c r="C48" s="17">
        <v>10</v>
      </c>
      <c r="D48" s="17">
        <v>10</v>
      </c>
      <c r="E48" s="17">
        <v>10</v>
      </c>
    </row>
    <row r="49" spans="1:5" ht="21" customHeight="1">
      <c r="A49" s="7" t="s">
        <v>24</v>
      </c>
      <c r="B49" s="33" t="s">
        <v>10</v>
      </c>
      <c r="C49" s="8">
        <f>C50</f>
        <v>9921.9</v>
      </c>
      <c r="D49" s="8">
        <f>D50</f>
        <v>8293</v>
      </c>
      <c r="E49" s="8">
        <f>E50</f>
        <v>8123</v>
      </c>
    </row>
    <row r="50" spans="1:5" ht="39" customHeight="1">
      <c r="A50" s="7" t="s">
        <v>25</v>
      </c>
      <c r="B50" s="33" t="s">
        <v>22</v>
      </c>
      <c r="C50" s="8">
        <f>C51+C53+C56+C58</f>
        <v>9921.9</v>
      </c>
      <c r="D50" s="8">
        <f>D51+D53+D56+D58</f>
        <v>8293</v>
      </c>
      <c r="E50" s="8">
        <f>E51+E53+E56+E58</f>
        <v>8123</v>
      </c>
    </row>
    <row r="51" spans="1:5" ht="30.75" customHeight="1">
      <c r="A51" s="7" t="s">
        <v>104</v>
      </c>
      <c r="B51" s="34" t="s">
        <v>70</v>
      </c>
      <c r="C51" s="8">
        <f>C52</f>
        <v>7138</v>
      </c>
      <c r="D51" s="8">
        <f>D52</f>
        <v>7262</v>
      </c>
      <c r="E51" s="8">
        <f>E52</f>
        <v>7092</v>
      </c>
    </row>
    <row r="52" spans="1:5" ht="27.75" customHeight="1">
      <c r="A52" s="24" t="s">
        <v>105</v>
      </c>
      <c r="B52" s="22" t="s">
        <v>51</v>
      </c>
      <c r="C52" s="45">
        <v>7138</v>
      </c>
      <c r="D52" s="46">
        <v>7262</v>
      </c>
      <c r="E52" s="46">
        <v>7092</v>
      </c>
    </row>
    <row r="53" spans="1:5" ht="25.5" customHeight="1">
      <c r="A53" s="7" t="s">
        <v>106</v>
      </c>
      <c r="B53" s="36" t="s">
        <v>68</v>
      </c>
      <c r="C53" s="8">
        <f>SUM(C54:C55)</f>
        <v>828.3000000000001</v>
      </c>
      <c r="D53" s="8">
        <f>SUM(D54:D55)</f>
        <v>828.3000000000001</v>
      </c>
      <c r="E53" s="37">
        <f>SUM(E54:E55)</f>
        <v>828.3000000000001</v>
      </c>
    </row>
    <row r="54" spans="1:5" s="10" customFormat="1" ht="88.5" customHeight="1">
      <c r="A54" s="28" t="s">
        <v>107</v>
      </c>
      <c r="B54" s="22" t="s">
        <v>56</v>
      </c>
      <c r="C54" s="9">
        <v>50.2</v>
      </c>
      <c r="D54" s="38">
        <v>50.2</v>
      </c>
      <c r="E54" s="38">
        <v>50.2</v>
      </c>
    </row>
    <row r="55" spans="1:5" s="10" customFormat="1" ht="80.25" customHeight="1">
      <c r="A55" s="28" t="s">
        <v>108</v>
      </c>
      <c r="B55" s="22" t="s">
        <v>72</v>
      </c>
      <c r="C55" s="21">
        <v>778.1</v>
      </c>
      <c r="D55" s="38">
        <v>778.1</v>
      </c>
      <c r="E55" s="38">
        <v>778.1</v>
      </c>
    </row>
    <row r="56" spans="1:5" ht="26.25" customHeight="1">
      <c r="A56" s="7" t="s">
        <v>109</v>
      </c>
      <c r="B56" s="34" t="s">
        <v>69</v>
      </c>
      <c r="C56" s="8">
        <f>C57</f>
        <v>202.7</v>
      </c>
      <c r="D56" s="8">
        <f>D57</f>
        <v>202.7</v>
      </c>
      <c r="E56" s="8">
        <f>E57</f>
        <v>202.7</v>
      </c>
    </row>
    <row r="57" spans="1:5" ht="41.25" customHeight="1">
      <c r="A57" s="11" t="s">
        <v>110</v>
      </c>
      <c r="B57" s="35" t="s">
        <v>52</v>
      </c>
      <c r="C57" s="9">
        <v>202.7</v>
      </c>
      <c r="D57" s="39">
        <v>202.7</v>
      </c>
      <c r="E57" s="39">
        <v>202.7</v>
      </c>
    </row>
    <row r="58" spans="1:6" ht="18.75" customHeight="1">
      <c r="A58" s="29" t="s">
        <v>111</v>
      </c>
      <c r="B58" s="34" t="s">
        <v>40</v>
      </c>
      <c r="C58" s="47">
        <f>C60+C61+C59</f>
        <v>1752.8999999999999</v>
      </c>
      <c r="D58" s="47">
        <f>D60+D61+D59</f>
        <v>0</v>
      </c>
      <c r="E58" s="47">
        <f>E60+E61+E59</f>
        <v>0</v>
      </c>
      <c r="F58" s="48"/>
    </row>
    <row r="59" spans="1:6" ht="102.75" customHeight="1">
      <c r="A59" s="30" t="s">
        <v>112</v>
      </c>
      <c r="B59" s="35" t="s">
        <v>115</v>
      </c>
      <c r="C59" s="45">
        <v>191.3</v>
      </c>
      <c r="D59" s="45"/>
      <c r="E59" s="45"/>
      <c r="F59" s="48"/>
    </row>
    <row r="60" spans="1:5" ht="106.5" customHeight="1">
      <c r="A60" s="30" t="s">
        <v>113</v>
      </c>
      <c r="B60" s="35" t="s">
        <v>59</v>
      </c>
      <c r="C60" s="25">
        <v>1010.6</v>
      </c>
      <c r="D60" s="40"/>
      <c r="E60" s="40"/>
    </row>
    <row r="61" spans="1:5" ht="50.25" customHeight="1">
      <c r="A61" s="28" t="s">
        <v>114</v>
      </c>
      <c r="B61" s="22" t="s">
        <v>61</v>
      </c>
      <c r="C61" s="45">
        <v>551</v>
      </c>
      <c r="D61" s="46">
        <v>0</v>
      </c>
      <c r="E61" s="46">
        <v>0</v>
      </c>
    </row>
    <row r="62" spans="1:5" ht="15.75">
      <c r="A62" s="6"/>
      <c r="B62" s="19" t="s">
        <v>11</v>
      </c>
      <c r="C62" s="8">
        <f>C8+C49</f>
        <v>15287.9</v>
      </c>
      <c r="D62" s="8">
        <f>D8+D49</f>
        <v>13838</v>
      </c>
      <c r="E62" s="8">
        <f>E8+E49</f>
        <v>13840</v>
      </c>
    </row>
  </sheetData>
  <sheetProtection/>
  <mergeCells count="4">
    <mergeCell ref="A5:E5"/>
    <mergeCell ref="A1:E1"/>
    <mergeCell ref="B2:E2"/>
    <mergeCell ref="A3:E3"/>
  </mergeCells>
  <printOptions horizontalCentered="1"/>
  <pageMargins left="0.984251968503937" right="0.3937007874015748" top="0.3937007874015748" bottom="0.3937007874015748" header="0.3937007874015748" footer="0.393700787401574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Госдоходов</dc:creator>
  <cp:keywords/>
  <dc:description/>
  <cp:lastModifiedBy>User</cp:lastModifiedBy>
  <cp:lastPrinted>2018-11-01T08:25:24Z</cp:lastPrinted>
  <dcterms:created xsi:type="dcterms:W3CDTF">2005-02-03T10:42:27Z</dcterms:created>
  <dcterms:modified xsi:type="dcterms:W3CDTF">2018-11-22T06:15:12Z</dcterms:modified>
  <cp:category/>
  <cp:version/>
  <cp:contentType/>
  <cp:contentStatus/>
</cp:coreProperties>
</file>