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55" windowWidth="10005" windowHeight="8985" activeTab="0"/>
  </bookViews>
  <sheets>
    <sheet name="Лист1" sheetId="1" r:id="rId1"/>
  </sheets>
  <definedNames>
    <definedName name="_xlnm._FilterDatabase" localSheetId="0" hidden="1">'Лист1'!$A$10:$K$152</definedName>
    <definedName name="_xlnm.Print_Titles" localSheetId="0">'Лист1'!$8:$10</definedName>
    <definedName name="_xlnm.Print_Area" localSheetId="0">'Лист1'!$A$1:$H$152</definedName>
  </definedNames>
  <calcPr fullCalcOnLoad="1"/>
</workbook>
</file>

<file path=xl/sharedStrings.xml><?xml version="1.0" encoding="utf-8"?>
<sst xmlns="http://schemas.openxmlformats.org/spreadsheetml/2006/main" count="429" uniqueCount="186">
  <si>
    <t>200</t>
  </si>
  <si>
    <t>100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</si>
  <si>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</si>
  <si>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</si>
  <si>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</si>
  <si>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</si>
  <si>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</si>
  <si>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</si>
  <si>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</si>
  <si>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тыс. руб.</t>
  </si>
  <si>
    <t>04</t>
  </si>
  <si>
    <t>Иные непрограммные расходы</t>
  </si>
  <si>
    <t>Непрограммные расходы органов местного самоуправления</t>
  </si>
  <si>
    <t>99 9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</si>
  <si>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</si>
  <si>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</si>
  <si>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</si>
  <si>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</si>
  <si>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</si>
  <si>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</si>
  <si>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</si>
  <si>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</si>
  <si>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</si>
  <si>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</si>
  <si>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</si>
  <si>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</si>
  <si>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и содержание незамерзающих прорубей(Закупка товаров, работ и услуг для государственных (муниципальных) нужд)</t>
  </si>
  <si>
    <t>99</t>
  </si>
  <si>
    <t>99 9 00 21660</t>
  </si>
  <si>
    <t>05</t>
  </si>
  <si>
    <t>99 9 00 21310</t>
  </si>
  <si>
    <t>99 9 00 21320</t>
  </si>
  <si>
    <t xml:space="preserve">05 0 01 </t>
  </si>
  <si>
    <t>Основное мероприятие "Благоустройство и содержание кладбищ"</t>
  </si>
  <si>
    <t>05 0 02</t>
  </si>
  <si>
    <t>Основное мероприятие" Благоустройство территорий населенных пунктов сельского поселения"</t>
  </si>
  <si>
    <t xml:space="preserve">05 0 03 </t>
  </si>
  <si>
    <t>08</t>
  </si>
  <si>
    <t>04 1</t>
  </si>
  <si>
    <t>04 1 01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</si>
  <si>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</si>
  <si>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</si>
  <si>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</si>
  <si>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>04 2 01 ЦБ590</t>
  </si>
  <si>
    <t>10</t>
  </si>
  <si>
    <t>06</t>
  </si>
  <si>
    <t>Основное мероприятие "Пенсионное обеспечение отдельных категорий граждан"</t>
  </si>
  <si>
    <t>06 0 01 10950</t>
  </si>
  <si>
    <t xml:space="preserve">06 0 01 </t>
  </si>
  <si>
    <t>99 9 00 21090</t>
  </si>
  <si>
    <t>ВСЕГО</t>
  </si>
  <si>
    <t xml:space="preserve">народных депутатов </t>
  </si>
  <si>
    <t>99 9 00 09601</t>
  </si>
  <si>
    <t>Основное мероприятие "Модернизация систем уличного наружного освещения муниципального образования"</t>
  </si>
  <si>
    <t>07</t>
  </si>
  <si>
    <t>12</t>
  </si>
  <si>
    <t>01 0 01</t>
  </si>
  <si>
    <t>01 0 01 21290</t>
  </si>
  <si>
    <t>Основное мероприятие "Совершенствование системы безопасности людей на водных объектах"</t>
  </si>
  <si>
    <t>Основное мероприятие "Развитие системы информационного обеспечения и оповещения населения"</t>
  </si>
  <si>
    <t xml:space="preserve">03 0 02 </t>
  </si>
  <si>
    <t>03 0 04</t>
  </si>
  <si>
    <t>99 9 00 ГА110</t>
  </si>
  <si>
    <t>99 9 00 2Ж100</t>
  </si>
  <si>
    <t>04 1 01 Д0590</t>
  </si>
  <si>
    <t>99 9 00 20600</t>
  </si>
  <si>
    <t>04 1 01 S0390</t>
  </si>
  <si>
    <t>Приложение 7</t>
  </si>
  <si>
    <t>2018 год</t>
  </si>
  <si>
    <t>2019 год</t>
  </si>
  <si>
    <t>2020 год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</si>
  <si>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</si>
  <si>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08 0 01</t>
  </si>
  <si>
    <t>09 0 01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</si>
  <si>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</si>
  <si>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</si>
  <si>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</si>
  <si>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 xml:space="preserve">Основное мероприятие "Повышение уровня благоустройства дворовых территорий многоквартирных домов" </t>
  </si>
  <si>
    <t>Основное мероприятие "Повышение уровня благоустройства муниципальных территорий общего пользования"</t>
  </si>
  <si>
    <t>02 0 01</t>
  </si>
  <si>
    <t>02 0 01 L5550</t>
  </si>
  <si>
    <t>02 0 02</t>
  </si>
  <si>
    <t>02 0 02 L5550</t>
  </si>
  <si>
    <t>Закупка товаров, работ и услуг для государственных (муниципальных) нужд</t>
  </si>
  <si>
    <t>Расходы на благоустройство общественных территорий</t>
  </si>
  <si>
    <t>Иные бюджетные ассигнования</t>
  </si>
  <si>
    <t xml:space="preserve">Консультативная и информационная поддержка малого и среднего предпринимательства </t>
  </si>
  <si>
    <t xml:space="preserve">Расходы на благоустройство дворовых территорий </t>
  </si>
  <si>
    <t xml:space="preserve">Устройство защитных противопожарных полос </t>
  </si>
  <si>
    <t>Приобретение противопожарного оборудования и инвентаря</t>
  </si>
  <si>
    <t>800</t>
  </si>
  <si>
    <t xml:space="preserve">Текущий ремонт и обслуживание  пожарных гидрантов </t>
  </si>
  <si>
    <t xml:space="preserve">Оборудование водоисточников подъездами и площадками с твердым покрытием </t>
  </si>
  <si>
    <t>Изготовление и распространение тематических материалов по вопросам гражданской обороны , оформление стендов пожарной безопасности, агитационных щитов (плакатов), в местах с массовым пребыванием людей</t>
  </si>
  <si>
    <t xml:space="preserve">Установка средств оповещения о пожарах, чрезвычайных ситуациях в населенных пунктах </t>
  </si>
  <si>
    <t xml:space="preserve">Установка  указателей водоисточников </t>
  </si>
  <si>
    <t>Частичная очистка и углубление водоемов в местах забора воды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</si>
  <si>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</si>
  <si>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</si>
  <si>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</si>
  <si>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</si>
  <si>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 xml:space="preserve">Расходы на уличное освещение </t>
  </si>
  <si>
    <t>Содержание в надлежащем состоянии мест захоронения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</si>
  <si>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 </t>
  </si>
  <si>
    <t xml:space="preserve">Улучшение санитарного состояния территории муниципального образования </t>
  </si>
  <si>
    <t>Содержание в надлежащем порядке объектов благоустройства муниципального образования</t>
  </si>
  <si>
    <t>Социальное обеспечение и иные выплаты населению)</t>
  </si>
  <si>
    <t xml:space="preserve">Пенсии за выслугу лет муниципальным служащим и лицам, замещавшим муниципальные должности </t>
  </si>
  <si>
    <t>Расходы на проведение  физкультурно-массовых и спортивных мероприятий</t>
  </si>
  <si>
    <t xml:space="preserve">Расходы на укрепление материально-технической базы  спорта </t>
  </si>
  <si>
    <t xml:space="preserve">Расходы на обеспечение функционирования услуг  связи и Интернета </t>
  </si>
  <si>
    <t xml:space="preserve">Расходы на обновление и содержание средств вычислительной техники </t>
  </si>
  <si>
    <t xml:space="preserve">Расходы на приобретение лицензионного общесистемного и антивирусного программного обеспечения </t>
  </si>
  <si>
    <t xml:space="preserve">Расходы на выплаты по оплате труда главы администрации муниципального образования </t>
  </si>
  <si>
    <t xml:space="preserve">Расходы на выплаты по оплате труда работников органов местного самоуправления </t>
  </si>
  <si>
    <t xml:space="preserve">Расходы на обеспечение функций органов местного самоуправления </t>
  </si>
  <si>
    <t>Межбюджетные трансферты</t>
  </si>
  <si>
    <t xml:space="preserve">Резервный фонд администрации муниципального образования </t>
  </si>
  <si>
    <t xml:space="preserve">Расходы на обеспечение деятельности (оказание услуг) муниципальных учреждений </t>
  </si>
  <si>
    <t>Выполнение других обязательств государства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</si>
  <si>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 </t>
  </si>
  <si>
    <t xml:space="preserve">Осуществление первичного воинского учета на территориях, где отсутствуют военные комиссариаты (в том числе субвенции) 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</si>
  <si>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</si>
  <si>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Мероприятия в области жилищного хозяйства </t>
  </si>
  <si>
    <t>Обеспечение мероприятий по капитальному ремонту многоквартирных домов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</si>
  <si>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</si>
  <si>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</si>
  <si>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 xml:space="preserve">Мероприятия в области коммунального хозяйтва </t>
  </si>
  <si>
    <t>Процентные платежи по муниципальному долгу</t>
  </si>
  <si>
    <t>99 9 00 ИИ410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</si>
  <si>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Анопино (сельское поселение) Гусь-Хрустального района"</t>
  </si>
  <si>
    <t>Муниципальная программа «Формирование комфортной городской среды на территории муниципального образования поселок Анопино (сельское поселение) Гусь-Хрустального района Владимирской области на 2018 - 2022 годы»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</si>
  <si>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Анопино (сельское поселение) на 2018-2022 годы"</t>
  </si>
  <si>
    <t>03 0 01 2П090</t>
  </si>
  <si>
    <t>03 0 01 2П100</t>
  </si>
  <si>
    <t>03 0 01 2П110</t>
  </si>
  <si>
    <t>03 0 01 2П120</t>
  </si>
  <si>
    <t>03 0 01 2П130</t>
  </si>
  <si>
    <t>03 0 01 2П140</t>
  </si>
  <si>
    <t>03 0 02 2П150</t>
  </si>
  <si>
    <t>03 0 02 2П160</t>
  </si>
  <si>
    <t>03 0 04 2П170</t>
  </si>
  <si>
    <t>03 0 04 2П180</t>
  </si>
  <si>
    <t>Муниципальная программа  "Сохранение и развитие культуры муниципального образования поселок Анопино (сельское поселение ) на 2018-2022 годы"</t>
  </si>
  <si>
    <t>Подпрограмма "Обеспечение развития творческого потенциала и организация культурного досуга населения на 2018-2022 годы"</t>
  </si>
  <si>
    <t>Основное мероприятие "Создание условий для сохранения и развития  культуры муниципального образования поселок Анопино(сельское поселение) Гусь-Хрустального района"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</si>
  <si>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поселокАнопино(сельское поселение) на 2018-2022 годы и прочие мероприятия»</t>
  </si>
  <si>
    <t xml:space="preserve">Расходы на обеспечение деятельности (оказание услуг) МКУ"Централизованная  бухгалтерия муниципального образования поселок Анопино (сельское поселение) Гусь-Хрустального района" </t>
  </si>
  <si>
    <t>Муниципальная программа «Благоустройство территории  муниципального образования поселок Анопино (сельское поселение) на 2018–2022 годы»</t>
  </si>
  <si>
    <t>05 0 01 2Б030</t>
  </si>
  <si>
    <t>05 0 02 2Б040</t>
  </si>
  <si>
    <t>05 0 03 2Б050</t>
  </si>
  <si>
    <t>05 0 03 2Б060</t>
  </si>
  <si>
    <t>05 0 03 2Б070</t>
  </si>
  <si>
    <t>Расходы на скос травы на территории муниципального образования</t>
  </si>
  <si>
    <t>05 0 03 2Б080</t>
  </si>
  <si>
    <t>05 0 03 2Б090</t>
  </si>
  <si>
    <t>Расходы на озеленение населенных пунктов муниципального образования</t>
  </si>
  <si>
    <t>Расходы на ремонт и содержание памятников на территории муниципального образования</t>
  </si>
  <si>
    <t>05 0 03 2Б0100</t>
  </si>
  <si>
    <t>Муниципальная программа «Социальная поддержка населения муниципального  образования поселок Анопино (сельское поселение) Гусь-Хрустального района Владимирской области на 2018-2022 годы»</t>
  </si>
  <si>
    <t>Муниципальная программа «Энергосбережение и повышение энергетической эффективности муниципального образования поселок Анопино(сельское поселение) Гусь-Хрустального района Владимирской области на 2017-2020 годы»</t>
  </si>
  <si>
    <t xml:space="preserve"> Основное мероприятие «Энергосберегающие мероприятия по администрации муниципального образования»</t>
  </si>
  <si>
    <t>07 0 01</t>
  </si>
  <si>
    <t>Расходы на замену устаревших светильников на новые энергоэффективные</t>
  </si>
  <si>
    <t>Раходы на реконструкцию сети теплоснабжения</t>
  </si>
  <si>
    <t>07 0 01 2Э030</t>
  </si>
  <si>
    <t>07 0 01 2Э130</t>
  </si>
  <si>
    <t>08 0 01 21200</t>
  </si>
  <si>
    <t>08 0 02</t>
  </si>
  <si>
    <t>08 0 02 21220</t>
  </si>
  <si>
    <t>08 0 03</t>
  </si>
  <si>
    <t>08 0 02 21210</t>
  </si>
  <si>
    <t>Муниципальная программа «Информатизация муниципального образования поселок Анопино (сельское поселение) Гусь-Хрустального района Владимирской области   на 2018-2022 годы»</t>
  </si>
  <si>
    <t>Муниципальная программа «Развитие физической культуры и массового спорта на территории муниципального образования поселок Анопино (сельское поселение) Гусь-Хрустального района Владимирской области на 2018-2020 годы»</t>
  </si>
  <si>
    <t>09 0 01 2Ф190</t>
  </si>
  <si>
    <t>09 0 01 2Ф200</t>
  </si>
  <si>
    <t>Расходы на обеспечение деятельности (оказание услуг) муниципального бюджетного учреждения культуры "Анопинское централизованное клубное объединение"</t>
  </si>
  <si>
    <t>99 9 00 28010</t>
  </si>
  <si>
    <t>Расходы на обеспечение функцийорганов самоуправления</t>
  </si>
  <si>
    <r>
      <t>от</t>
    </r>
    <r>
      <rPr>
        <u val="single"/>
        <sz val="12"/>
        <color indexed="8"/>
        <rFont val="Times New Roman"/>
        <family val="1"/>
      </rPr>
      <t xml:space="preserve"> 00.00.2018</t>
    </r>
    <r>
      <rPr>
        <sz val="12"/>
        <color indexed="8"/>
        <rFont val="Times New Roman"/>
        <family val="1"/>
      </rPr>
      <t xml:space="preserve"> №000</t>
    </r>
  </si>
  <si>
    <t>Распределение бюджетных ассигнований по целевым статьям (муниципальным программам и непрограммным направлениям деятельности),  группам видов расходов, разделам, подразделам классификации расходов бюджета муниципального образования поселок Анопино (сельское поселение)  на 2019 год и на плановый период 2020 и 2021 годов</t>
  </si>
  <si>
    <t>Содержание и обслуживание систем экстренного оповещения населения (Тех.обслуживание,радиочастотный спектр)</t>
  </si>
  <si>
    <t>99 9 06 8Ч 490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</si>
  <si>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Анопино (сельское поселение) Гусь-Хрустального района на 2019-2023 годы»    </t>
  </si>
  <si>
    <t>04 1 01 S0230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</si>
</sst>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9" fillId="0" borderId="1">
      <alignment horizontal="left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wrapText="1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right" wrapText="1"/>
    </xf>
    <xf numFmtId="0" fontId="5" fillId="33" borderId="0" xfId="0" applyFont="1" applyFill="1" applyAlignment="1">
      <alignment horizontal="right" wrapText="1"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0" borderId="11" xfId="0" applyFont="1" applyBorder="1" applyAlignment="1">
      <alignment/>
    </xf>
    <xf numFmtId="0" fontId="3" fillId="0" borderId="0" xfId="0" applyFont="1" applyAlignment="1">
      <alignment/>
    </xf>
    <xf numFmtId="49" fontId="15" fillId="33" borderId="12" xfId="0" applyNumberFormat="1" applyFont="1" applyFill="1" applyBorder="1" applyAlignment="1">
      <alignment horizontal="center" vertical="top"/>
    </xf>
    <xf numFmtId="179" fontId="15" fillId="33" borderId="12" xfId="0" applyNumberFormat="1" applyFont="1" applyFill="1" applyBorder="1" applyAlignment="1">
      <alignment vertical="top"/>
    </xf>
    <xf numFmtId="0" fontId="15" fillId="33" borderId="12" xfId="0" applyFont="1" applyFill="1" applyBorder="1" applyAlignment="1">
      <alignment horizontal="left" vertical="top"/>
    </xf>
    <xf numFmtId="0" fontId="14" fillId="33" borderId="12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 indent="2"/>
    </xf>
    <xf numFmtId="0" fontId="10" fillId="33" borderId="12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 indent="2"/>
    </xf>
    <xf numFmtId="0" fontId="4" fillId="33" borderId="12" xfId="33" applyNumberFormat="1" applyFont="1" applyFill="1" applyBorder="1" applyAlignment="1" applyProtection="1">
      <alignment horizontal="left" vertical="top" wrapText="1"/>
      <protection/>
    </xf>
    <xf numFmtId="0" fontId="10" fillId="33" borderId="12" xfId="0" applyNumberFormat="1" applyFont="1" applyFill="1" applyBorder="1" applyAlignment="1">
      <alignment vertical="top" wrapText="1"/>
    </xf>
    <xf numFmtId="0" fontId="14" fillId="0" borderId="12" xfId="0" applyFont="1" applyBorder="1" applyAlignment="1">
      <alignment horizontal="center" vertical="top"/>
    </xf>
    <xf numFmtId="49" fontId="14" fillId="0" borderId="12" xfId="0" applyNumberFormat="1" applyFont="1" applyBorder="1" applyAlignment="1">
      <alignment horizontal="center" vertical="top"/>
    </xf>
    <xf numFmtId="49" fontId="14" fillId="0" borderId="13" xfId="0" applyNumberFormat="1" applyFont="1" applyBorder="1" applyAlignment="1">
      <alignment horizontal="left" vertical="top"/>
    </xf>
    <xf numFmtId="0" fontId="15" fillId="0" borderId="12" xfId="0" applyFont="1" applyBorder="1" applyAlignment="1">
      <alignment horizontal="center" vertical="top"/>
    </xf>
    <xf numFmtId="49" fontId="15" fillId="33" borderId="14" xfId="0" applyNumberFormat="1" applyFont="1" applyFill="1" applyBorder="1" applyAlignment="1">
      <alignment horizontal="left" vertical="top"/>
    </xf>
    <xf numFmtId="179" fontId="15" fillId="0" borderId="12" xfId="0" applyNumberFormat="1" applyFont="1" applyBorder="1" applyAlignment="1">
      <alignment vertical="top"/>
    </xf>
    <xf numFmtId="0" fontId="17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49" fontId="14" fillId="33" borderId="13" xfId="0" applyNumberFormat="1" applyFont="1" applyFill="1" applyBorder="1" applyAlignment="1">
      <alignment horizontal="left" vertical="top"/>
    </xf>
    <xf numFmtId="49" fontId="15" fillId="33" borderId="14" xfId="0" applyNumberFormat="1" applyFont="1" applyFill="1" applyBorder="1" applyAlignment="1">
      <alignment horizontal="center" vertical="top"/>
    </xf>
    <xf numFmtId="49" fontId="15" fillId="33" borderId="13" xfId="0" applyNumberFormat="1" applyFont="1" applyFill="1" applyBorder="1" applyAlignment="1">
      <alignment horizontal="left" vertical="top"/>
    </xf>
    <xf numFmtId="49" fontId="15" fillId="0" borderId="12" xfId="0" applyNumberFormat="1" applyFont="1" applyBorder="1" applyAlignment="1">
      <alignment horizontal="center" vertical="top"/>
    </xf>
    <xf numFmtId="0" fontId="15" fillId="0" borderId="14" xfId="0" applyFont="1" applyBorder="1" applyAlignment="1">
      <alignment vertical="top"/>
    </xf>
    <xf numFmtId="0" fontId="15" fillId="0" borderId="14" xfId="0" applyFont="1" applyBorder="1" applyAlignment="1">
      <alignment horizontal="center" vertical="top"/>
    </xf>
    <xf numFmtId="49" fontId="15" fillId="0" borderId="14" xfId="0" applyNumberFormat="1" applyFont="1" applyBorder="1" applyAlignment="1">
      <alignment horizontal="center" vertical="top"/>
    </xf>
    <xf numFmtId="179" fontId="18" fillId="33" borderId="12" xfId="0" applyNumberFormat="1" applyFont="1" applyFill="1" applyBorder="1" applyAlignment="1">
      <alignment vertical="top"/>
    </xf>
    <xf numFmtId="0" fontId="15" fillId="33" borderId="12" xfId="0" applyFont="1" applyFill="1" applyBorder="1" applyAlignment="1">
      <alignment horizontal="center" vertical="top"/>
    </xf>
    <xf numFmtId="0" fontId="14" fillId="33" borderId="13" xfId="0" applyFont="1" applyFill="1" applyBorder="1" applyAlignment="1">
      <alignment horizontal="left" vertical="top"/>
    </xf>
    <xf numFmtId="0" fontId="15" fillId="33" borderId="13" xfId="0" applyFont="1" applyFill="1" applyBorder="1" applyAlignment="1">
      <alignment horizontal="left" vertical="top"/>
    </xf>
    <xf numFmtId="49" fontId="14" fillId="33" borderId="13" xfId="0" applyNumberFormat="1" applyFont="1" applyFill="1" applyBorder="1" applyAlignment="1">
      <alignment vertical="top"/>
    </xf>
    <xf numFmtId="0" fontId="14" fillId="33" borderId="13" xfId="0" applyFont="1" applyFill="1" applyBorder="1" applyAlignment="1">
      <alignment vertical="top"/>
    </xf>
    <xf numFmtId="0" fontId="15" fillId="33" borderId="13" xfId="0" applyFont="1" applyFill="1" applyBorder="1" applyAlignment="1">
      <alignment vertical="top"/>
    </xf>
    <xf numFmtId="49" fontId="14" fillId="0" borderId="13" xfId="0" applyNumberFormat="1" applyFont="1" applyBorder="1" applyAlignment="1">
      <alignment vertical="top"/>
    </xf>
    <xf numFmtId="179" fontId="18" fillId="0" borderId="12" xfId="0" applyNumberFormat="1" applyFont="1" applyBorder="1" applyAlignment="1">
      <alignment vertical="top"/>
    </xf>
    <xf numFmtId="0" fontId="17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179" fontId="15" fillId="0" borderId="12" xfId="0" applyNumberFormat="1" applyFont="1" applyFill="1" applyBorder="1" applyAlignment="1">
      <alignment vertical="top"/>
    </xf>
    <xf numFmtId="0" fontId="14" fillId="0" borderId="13" xfId="0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0" fontId="19" fillId="0" borderId="12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49" fontId="19" fillId="0" borderId="12" xfId="0" applyNumberFormat="1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179" fontId="19" fillId="0" borderId="12" xfId="0" applyNumberFormat="1" applyFont="1" applyBorder="1" applyAlignment="1">
      <alignment vertical="top"/>
    </xf>
    <xf numFmtId="0" fontId="20" fillId="34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59" fillId="33" borderId="12" xfId="0" applyFont="1" applyFill="1" applyBorder="1" applyAlignment="1">
      <alignment vertical="top" wrapText="1"/>
    </xf>
    <xf numFmtId="49" fontId="60" fillId="0" borderId="13" xfId="0" applyNumberFormat="1" applyFont="1" applyBorder="1" applyAlignment="1">
      <alignment horizontal="left" vertical="top"/>
    </xf>
    <xf numFmtId="49" fontId="61" fillId="0" borderId="12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179" fontId="61" fillId="33" borderId="12" xfId="0" applyNumberFormat="1" applyFont="1" applyFill="1" applyBorder="1" applyAlignment="1">
      <alignment vertical="top"/>
    </xf>
    <xf numFmtId="0" fontId="60" fillId="0" borderId="12" xfId="0" applyFont="1" applyBorder="1" applyAlignment="1">
      <alignment horizontal="center" vertical="top"/>
    </xf>
    <xf numFmtId="49" fontId="61" fillId="33" borderId="12" xfId="0" applyNumberFormat="1" applyFont="1" applyFill="1" applyBorder="1" applyAlignment="1">
      <alignment horizontal="center" vertical="top"/>
    </xf>
    <xf numFmtId="49" fontId="61" fillId="33" borderId="14" xfId="0" applyNumberFormat="1" applyFont="1" applyFill="1" applyBorder="1" applyAlignment="1">
      <alignment horizontal="center" vertical="top"/>
    </xf>
    <xf numFmtId="179" fontId="61" fillId="0" borderId="12" xfId="0" applyNumberFormat="1" applyFont="1" applyBorder="1" applyAlignment="1">
      <alignment vertical="top"/>
    </xf>
    <xf numFmtId="0" fontId="62" fillId="33" borderId="12" xfId="0" applyFont="1" applyFill="1" applyBorder="1" applyAlignment="1">
      <alignment vertical="top" wrapText="1"/>
    </xf>
    <xf numFmtId="0" fontId="59" fillId="0" borderId="12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center" vertical="top" wrapText="1"/>
    </xf>
    <xf numFmtId="0" fontId="59" fillId="33" borderId="12" xfId="0" applyFont="1" applyFill="1" applyBorder="1" applyAlignment="1">
      <alignment horizontal="left" vertical="top" wrapText="1" indent="2"/>
    </xf>
    <xf numFmtId="0" fontId="61" fillId="0" borderId="13" xfId="0" applyFont="1" applyBorder="1" applyAlignment="1">
      <alignment horizontal="center" vertical="top" wrapText="1"/>
    </xf>
    <xf numFmtId="0" fontId="3" fillId="33" borderId="0" xfId="0" applyFont="1" applyFill="1" applyAlignment="1">
      <alignment horizontal="right"/>
    </xf>
    <xf numFmtId="0" fontId="12" fillId="33" borderId="0" xfId="0" applyFont="1" applyFill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176" fontId="13" fillId="33" borderId="18" xfId="0" applyNumberFormat="1" applyFont="1" applyFill="1" applyBorder="1" applyAlignment="1">
      <alignment horizontal="center" vertical="center" wrapText="1"/>
    </xf>
    <xf numFmtId="176" fontId="13" fillId="33" borderId="19" xfId="0" applyNumberFormat="1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view="pageBreakPreview" zoomScaleSheetLayoutView="100" zoomScalePageLayoutView="0" workbookViewId="0" topLeftCell="A1">
      <selection activeCell="B54" sqref="B54"/>
    </sheetView>
  </sheetViews>
  <sheetFormatPr defaultColWidth="9.140625" defaultRowHeight="15"/>
  <cols>
    <col min="1" max="1" width="40.28125" style="1" customWidth="1"/>
    <col min="2" max="2" width="15.7109375" style="1" customWidth="1"/>
    <col min="3" max="3" width="6.140625" style="1" customWidth="1"/>
    <col min="4" max="4" width="6.8515625" style="1" customWidth="1"/>
    <col min="5" max="5" width="6.421875" style="1" customWidth="1"/>
    <col min="6" max="6" width="10.421875" style="1" customWidth="1"/>
    <col min="7" max="8" width="10.8515625" style="1" customWidth="1"/>
    <col min="9" max="16384" width="9.140625" style="1" customWidth="1"/>
  </cols>
  <sheetData>
    <row r="1" spans="2:8" s="3" customFormat="1" ht="15.75">
      <c r="B1" s="4"/>
      <c r="C1" s="11"/>
      <c r="D1" s="81" t="s">
        <v>67</v>
      </c>
      <c r="E1" s="81"/>
      <c r="F1" s="81"/>
      <c r="G1" s="81"/>
      <c r="H1" s="81"/>
    </row>
    <row r="2" spans="1:8" s="3" customFormat="1" ht="15.75">
      <c r="A2" s="5"/>
      <c r="B2" s="6"/>
      <c r="C2" s="11"/>
      <c r="D2" s="81" t="s">
        <v>2</v>
      </c>
      <c r="E2" s="81"/>
      <c r="F2" s="81"/>
      <c r="G2" s="81"/>
      <c r="H2" s="81"/>
    </row>
    <row r="3" spans="1:8" s="3" customFormat="1" ht="15.75">
      <c r="A3" s="5"/>
      <c r="B3" s="6"/>
      <c r="C3" s="11"/>
      <c r="D3" s="81" t="s">
        <v>51</v>
      </c>
      <c r="E3" s="81"/>
      <c r="F3" s="81"/>
      <c r="G3" s="81"/>
      <c r="H3" s="81"/>
    </row>
    <row r="4" spans="1:8" s="3" customFormat="1" ht="15.75">
      <c r="A4" s="7"/>
      <c r="B4" s="8"/>
      <c r="C4" s="11"/>
      <c r="D4" s="81" t="s">
        <v>180</v>
      </c>
      <c r="E4" s="81"/>
      <c r="F4" s="81"/>
      <c r="G4" s="81"/>
      <c r="H4" s="81"/>
    </row>
    <row r="5" spans="1:8" s="3" customFormat="1" ht="15.75">
      <c r="A5" s="7"/>
      <c r="B5" s="8"/>
      <c r="C5" s="8"/>
      <c r="D5" s="8"/>
      <c r="E5" s="8"/>
      <c r="F5" s="8"/>
      <c r="G5" s="8"/>
      <c r="H5" s="9"/>
    </row>
    <row r="6" spans="1:8" s="3" customFormat="1" ht="89.25" customHeight="1">
      <c r="A6" s="82" t="s">
        <v>181</v>
      </c>
      <c r="B6" s="82"/>
      <c r="C6" s="82"/>
      <c r="D6" s="82"/>
      <c r="E6" s="82"/>
      <c r="F6" s="82"/>
      <c r="G6" s="82"/>
      <c r="H6" s="82"/>
    </row>
    <row r="7" spans="1:8" ht="24" customHeight="1" thickBot="1">
      <c r="A7" s="12"/>
      <c r="H7" s="13" t="s">
        <v>9</v>
      </c>
    </row>
    <row r="8" spans="1:8" s="3" customFormat="1" ht="15">
      <c r="A8" s="83" t="s">
        <v>3</v>
      </c>
      <c r="B8" s="87" t="s">
        <v>7</v>
      </c>
      <c r="C8" s="87" t="s">
        <v>8</v>
      </c>
      <c r="D8" s="87" t="s">
        <v>5</v>
      </c>
      <c r="E8" s="87" t="s">
        <v>6</v>
      </c>
      <c r="F8" s="87" t="s">
        <v>68</v>
      </c>
      <c r="G8" s="87" t="s">
        <v>69</v>
      </c>
      <c r="H8" s="85" t="s">
        <v>70</v>
      </c>
    </row>
    <row r="9" spans="1:8" s="3" customFormat="1" ht="9.75" customHeight="1" thickBot="1">
      <c r="A9" s="84"/>
      <c r="B9" s="88"/>
      <c r="C9" s="88"/>
      <c r="D9" s="88"/>
      <c r="E9" s="88"/>
      <c r="F9" s="88"/>
      <c r="G9" s="88"/>
      <c r="H9" s="86"/>
    </row>
    <row r="10" spans="1:15" s="3" customFormat="1" ht="15">
      <c r="A10" s="63">
        <v>1</v>
      </c>
      <c r="B10" s="64">
        <v>2</v>
      </c>
      <c r="C10" s="63">
        <v>3</v>
      </c>
      <c r="D10" s="63">
        <v>4</v>
      </c>
      <c r="E10" s="63">
        <v>5</v>
      </c>
      <c r="F10" s="63">
        <v>9</v>
      </c>
      <c r="G10" s="63">
        <v>7</v>
      </c>
      <c r="H10" s="63">
        <v>8</v>
      </c>
      <c r="O10" s="10"/>
    </row>
    <row r="11" spans="1:15" s="3" customFormat="1" ht="21" customHeight="1">
      <c r="A11" s="57" t="s">
        <v>50</v>
      </c>
      <c r="B11" s="58"/>
      <c r="C11" s="59"/>
      <c r="D11" s="60"/>
      <c r="E11" s="61"/>
      <c r="F11" s="62">
        <f>F12+F16+F23+F48+F65+F85+F89+F95+F113+F105</f>
        <v>15287.300000000001</v>
      </c>
      <c r="G11" s="62">
        <f>G12+G16+G23+G48+G65+G85+G89+G95+G113+G105</f>
        <v>13517.8</v>
      </c>
      <c r="H11" s="62">
        <f>H12+H16+H23+H48+H65+H85+H89+H95+H113+H105</f>
        <v>13199.5</v>
      </c>
      <c r="O11" s="10"/>
    </row>
    <row r="12" spans="1:15" s="3" customFormat="1" ht="68.25" customHeight="1">
      <c r="A12" s="19" t="s">
        <v>184</v>
      </c>
      <c r="B12" s="30" t="s">
        <v>4</v>
      </c>
      <c r="C12" s="31"/>
      <c r="D12" s="14"/>
      <c r="E12" s="32"/>
      <c r="F12" s="33">
        <f aca="true" t="shared" si="0" ref="F12:H14">F13</f>
        <v>0.5</v>
      </c>
      <c r="G12" s="33">
        <f t="shared" si="0"/>
        <v>0.5</v>
      </c>
      <c r="H12" s="33">
        <f t="shared" si="0"/>
        <v>0.5</v>
      </c>
      <c r="O12" s="10"/>
    </row>
    <row r="13" spans="1:15" s="3" customFormat="1" ht="95.25" customHeight="1">
      <c r="A13" s="20" t="s">
        <v>130</v>
      </c>
      <c r="B13" s="30" t="s">
        <v>56</v>
      </c>
      <c r="C13" s="31"/>
      <c r="D13" s="14"/>
      <c r="E13" s="32"/>
      <c r="F13" s="33">
        <f t="shared" si="0"/>
        <v>0.5</v>
      </c>
      <c r="G13" s="33">
        <f t="shared" si="0"/>
        <v>0.5</v>
      </c>
      <c r="H13" s="33">
        <f t="shared" si="0"/>
        <v>0.5</v>
      </c>
      <c r="O13" s="10"/>
    </row>
    <row r="14" spans="1:15" s="3" customFormat="1" ht="45" customHeight="1">
      <c r="A14" s="19" t="s">
        <v>86</v>
      </c>
      <c r="B14" s="34" t="s">
        <v>57</v>
      </c>
      <c r="C14" s="31"/>
      <c r="D14" s="14"/>
      <c r="E14" s="32"/>
      <c r="F14" s="33">
        <f>F15</f>
        <v>0.5</v>
      </c>
      <c r="G14" s="33">
        <f t="shared" si="0"/>
        <v>0.5</v>
      </c>
      <c r="H14" s="33">
        <f t="shared" si="0"/>
        <v>0.5</v>
      </c>
      <c r="O14" s="10"/>
    </row>
    <row r="15" spans="1:15" s="3" customFormat="1" ht="18.75" customHeight="1">
      <c r="A15" s="21" t="s">
        <v>85</v>
      </c>
      <c r="B15" s="35" t="s">
        <v>57</v>
      </c>
      <c r="C15" s="28">
        <v>800</v>
      </c>
      <c r="D15" s="14" t="s">
        <v>10</v>
      </c>
      <c r="E15" s="32" t="s">
        <v>55</v>
      </c>
      <c r="F15" s="33">
        <v>0.5</v>
      </c>
      <c r="G15" s="33">
        <v>0.5</v>
      </c>
      <c r="H15" s="33">
        <v>0.5</v>
      </c>
      <c r="O15" s="10"/>
    </row>
    <row r="16" spans="1:15" s="3" customFormat="1" ht="81.75" customHeight="1">
      <c r="A16" s="22" t="s">
        <v>131</v>
      </c>
      <c r="B16" s="36" t="s">
        <v>20</v>
      </c>
      <c r="C16" s="31"/>
      <c r="D16" s="14"/>
      <c r="E16" s="37"/>
      <c r="F16" s="15">
        <f>F17+F20</f>
        <v>0</v>
      </c>
      <c r="G16" s="15">
        <f>G17+G20</f>
        <v>0</v>
      </c>
      <c r="H16" s="15">
        <f>H17+H20</f>
        <v>0</v>
      </c>
      <c r="O16" s="10"/>
    </row>
    <row r="17" spans="1:15" s="3" customFormat="1" ht="42.75" customHeight="1">
      <c r="A17" s="23" t="s">
        <v>77</v>
      </c>
      <c r="B17" s="36" t="s">
        <v>79</v>
      </c>
      <c r="C17" s="31"/>
      <c r="D17" s="14"/>
      <c r="E17" s="37"/>
      <c r="F17" s="15">
        <f aca="true" t="shared" si="1" ref="F17:H18">F18</f>
        <v>0</v>
      </c>
      <c r="G17" s="15">
        <f t="shared" si="1"/>
        <v>0</v>
      </c>
      <c r="H17" s="15">
        <f t="shared" si="1"/>
        <v>0</v>
      </c>
      <c r="O17" s="10"/>
    </row>
    <row r="18" spans="1:15" s="3" customFormat="1" ht="27.75" customHeight="1">
      <c r="A18" s="22" t="s">
        <v>87</v>
      </c>
      <c r="B18" s="36" t="s">
        <v>80</v>
      </c>
      <c r="C18" s="31"/>
      <c r="D18" s="14"/>
      <c r="E18" s="37"/>
      <c r="F18" s="15">
        <f t="shared" si="1"/>
        <v>0</v>
      </c>
      <c r="G18" s="15">
        <f t="shared" si="1"/>
        <v>0</v>
      </c>
      <c r="H18" s="15">
        <f t="shared" si="1"/>
        <v>0</v>
      </c>
      <c r="O18" s="10"/>
    </row>
    <row r="19" spans="1:15" s="3" customFormat="1" ht="32.25" customHeight="1">
      <c r="A19" s="24" t="s">
        <v>83</v>
      </c>
      <c r="B19" s="38" t="s">
        <v>80</v>
      </c>
      <c r="C19" s="28">
        <v>200</v>
      </c>
      <c r="D19" s="14" t="s">
        <v>29</v>
      </c>
      <c r="E19" s="37" t="s">
        <v>21</v>
      </c>
      <c r="F19" s="15"/>
      <c r="G19" s="15"/>
      <c r="H19" s="15"/>
      <c r="O19" s="10"/>
    </row>
    <row r="20" spans="1:15" s="3" customFormat="1" ht="43.5" customHeight="1">
      <c r="A20" s="23" t="s">
        <v>78</v>
      </c>
      <c r="B20" s="36" t="s">
        <v>81</v>
      </c>
      <c r="C20" s="31"/>
      <c r="D20" s="14"/>
      <c r="E20" s="37"/>
      <c r="F20" s="15">
        <f aca="true" t="shared" si="2" ref="F20:H21">F21</f>
        <v>0</v>
      </c>
      <c r="G20" s="15">
        <f t="shared" si="2"/>
        <v>0</v>
      </c>
      <c r="H20" s="15">
        <f t="shared" si="2"/>
        <v>0</v>
      </c>
      <c r="O20" s="10"/>
    </row>
    <row r="21" spans="1:15" s="3" customFormat="1" ht="33" customHeight="1">
      <c r="A21" s="22" t="s">
        <v>84</v>
      </c>
      <c r="B21" s="36" t="s">
        <v>82</v>
      </c>
      <c r="C21" s="31"/>
      <c r="D21" s="14"/>
      <c r="E21" s="37"/>
      <c r="F21" s="15">
        <f t="shared" si="2"/>
        <v>0</v>
      </c>
      <c r="G21" s="15">
        <f t="shared" si="2"/>
        <v>0</v>
      </c>
      <c r="H21" s="15">
        <f t="shared" si="2"/>
        <v>0</v>
      </c>
      <c r="O21" s="10"/>
    </row>
    <row r="22" spans="1:15" s="3" customFormat="1" ht="29.25" customHeight="1">
      <c r="A22" s="25" t="s">
        <v>83</v>
      </c>
      <c r="B22" s="38" t="s">
        <v>82</v>
      </c>
      <c r="C22" s="28">
        <v>200</v>
      </c>
      <c r="D22" s="14" t="s">
        <v>29</v>
      </c>
      <c r="E22" s="37" t="s">
        <v>21</v>
      </c>
      <c r="F22" s="15"/>
      <c r="G22" s="15"/>
      <c r="H22" s="15"/>
      <c r="O22" s="10"/>
    </row>
    <row r="23" spans="1:8" s="2" customFormat="1" ht="109.5" customHeight="1">
      <c r="A23" s="26" t="s">
        <v>132</v>
      </c>
      <c r="B23" s="30" t="s">
        <v>21</v>
      </c>
      <c r="C23" s="39"/>
      <c r="D23" s="39"/>
      <c r="E23" s="40"/>
      <c r="F23" s="15">
        <f>F24+F38+F43</f>
        <v>230</v>
      </c>
      <c r="G23" s="15">
        <f>G24+G38+G43</f>
        <v>181</v>
      </c>
      <c r="H23" s="15">
        <f>H24+H38+H43</f>
        <v>223.1</v>
      </c>
    </row>
    <row r="24" spans="1:8" ht="63.75" customHeight="1">
      <c r="A24" s="23" t="s">
        <v>24</v>
      </c>
      <c r="B24" s="36" t="s">
        <v>25</v>
      </c>
      <c r="C24" s="39"/>
      <c r="D24" s="39"/>
      <c r="E24" s="41"/>
      <c r="F24" s="15">
        <f>F25+F27+F29+F31+F34+F36</f>
        <v>223</v>
      </c>
      <c r="G24" s="15">
        <f>G25+G27+G29+G31+G34+G36</f>
        <v>176</v>
      </c>
      <c r="H24" s="15">
        <f>H25+H27+H29+H31+H34+H36</f>
        <v>218.2</v>
      </c>
    </row>
    <row r="25" spans="1:8" ht="22.5" customHeight="1">
      <c r="A25" s="22" t="s">
        <v>88</v>
      </c>
      <c r="B25" s="36" t="s">
        <v>133</v>
      </c>
      <c r="C25" s="39"/>
      <c r="D25" s="39"/>
      <c r="E25" s="42"/>
      <c r="F25" s="15">
        <f>F26</f>
        <v>90</v>
      </c>
      <c r="G25" s="15">
        <f>G26</f>
        <v>90</v>
      </c>
      <c r="H25" s="15">
        <f>H26</f>
        <v>90</v>
      </c>
    </row>
    <row r="26" spans="1:8" ht="33" customHeight="1">
      <c r="A26" s="25" t="s">
        <v>83</v>
      </c>
      <c r="B26" s="38" t="s">
        <v>133</v>
      </c>
      <c r="C26" s="29" t="s">
        <v>0</v>
      </c>
      <c r="D26" s="39" t="s">
        <v>21</v>
      </c>
      <c r="E26" s="42" t="s">
        <v>23</v>
      </c>
      <c r="F26" s="15">
        <v>90</v>
      </c>
      <c r="G26" s="15">
        <v>90</v>
      </c>
      <c r="H26" s="15">
        <v>90</v>
      </c>
    </row>
    <row r="27" spans="1:8" ht="30.75" customHeight="1">
      <c r="A27" s="22" t="s">
        <v>89</v>
      </c>
      <c r="B27" s="36" t="s">
        <v>134</v>
      </c>
      <c r="C27" s="39"/>
      <c r="D27" s="39"/>
      <c r="E27" s="42"/>
      <c r="F27" s="15">
        <f>F28</f>
        <v>10</v>
      </c>
      <c r="G27" s="15">
        <f>G28</f>
        <v>40</v>
      </c>
      <c r="H27" s="15">
        <f>H28</f>
        <v>40</v>
      </c>
    </row>
    <row r="28" spans="1:8" ht="29.25" customHeight="1">
      <c r="A28" s="25" t="s">
        <v>83</v>
      </c>
      <c r="B28" s="38" t="s">
        <v>134</v>
      </c>
      <c r="C28" s="29" t="s">
        <v>0</v>
      </c>
      <c r="D28" s="39" t="s">
        <v>21</v>
      </c>
      <c r="E28" s="42" t="s">
        <v>23</v>
      </c>
      <c r="F28" s="15">
        <v>10</v>
      </c>
      <c r="G28" s="15">
        <v>40</v>
      </c>
      <c r="H28" s="15">
        <v>40</v>
      </c>
    </row>
    <row r="29" spans="1:8" ht="29.25" customHeight="1">
      <c r="A29" s="22" t="s">
        <v>91</v>
      </c>
      <c r="B29" s="36" t="s">
        <v>135</v>
      </c>
      <c r="C29" s="39"/>
      <c r="D29" s="39"/>
      <c r="E29" s="42"/>
      <c r="F29" s="43">
        <f>F30</f>
        <v>70</v>
      </c>
      <c r="G29" s="43">
        <f>G30</f>
        <v>1</v>
      </c>
      <c r="H29" s="43">
        <f>H30</f>
        <v>30</v>
      </c>
    </row>
    <row r="30" spans="1:8" ht="30" customHeight="1">
      <c r="A30" s="25" t="s">
        <v>83</v>
      </c>
      <c r="B30" s="38" t="s">
        <v>135</v>
      </c>
      <c r="C30" s="29" t="s">
        <v>0</v>
      </c>
      <c r="D30" s="39" t="s">
        <v>21</v>
      </c>
      <c r="E30" s="42" t="s">
        <v>23</v>
      </c>
      <c r="F30" s="15">
        <v>70</v>
      </c>
      <c r="G30" s="15">
        <v>1</v>
      </c>
      <c r="H30" s="15">
        <v>30</v>
      </c>
    </row>
    <row r="31" spans="1:8" ht="35.25" customHeight="1">
      <c r="A31" s="19" t="s">
        <v>92</v>
      </c>
      <c r="B31" s="36" t="s">
        <v>136</v>
      </c>
      <c r="C31" s="39"/>
      <c r="D31" s="39"/>
      <c r="E31" s="42"/>
      <c r="F31" s="43">
        <f>F32+F33</f>
        <v>38</v>
      </c>
      <c r="G31" s="43">
        <f>G32+G33</f>
        <v>20</v>
      </c>
      <c r="H31" s="43">
        <f>H32+H33</f>
        <v>20</v>
      </c>
    </row>
    <row r="32" spans="1:8" ht="30" customHeight="1">
      <c r="A32" s="25" t="s">
        <v>83</v>
      </c>
      <c r="B32" s="38" t="s">
        <v>136</v>
      </c>
      <c r="C32" s="29" t="s">
        <v>0</v>
      </c>
      <c r="D32" s="39" t="s">
        <v>21</v>
      </c>
      <c r="E32" s="42" t="s">
        <v>23</v>
      </c>
      <c r="F32" s="15">
        <v>30</v>
      </c>
      <c r="G32" s="15">
        <v>17.8</v>
      </c>
      <c r="H32" s="15">
        <v>10</v>
      </c>
    </row>
    <row r="33" spans="1:8" ht="21" customHeight="1">
      <c r="A33" s="21" t="s">
        <v>85</v>
      </c>
      <c r="B33" s="38" t="s">
        <v>136</v>
      </c>
      <c r="C33" s="29" t="s">
        <v>90</v>
      </c>
      <c r="D33" s="39" t="s">
        <v>21</v>
      </c>
      <c r="E33" s="42" t="s">
        <v>23</v>
      </c>
      <c r="F33" s="15">
        <v>8</v>
      </c>
      <c r="G33" s="15">
        <v>2.2</v>
      </c>
      <c r="H33" s="15">
        <v>10</v>
      </c>
    </row>
    <row r="34" spans="1:8" ht="31.5" customHeight="1">
      <c r="A34" s="22" t="s">
        <v>96</v>
      </c>
      <c r="B34" s="36" t="s">
        <v>137</v>
      </c>
      <c r="C34" s="39"/>
      <c r="D34" s="39"/>
      <c r="E34" s="42"/>
      <c r="F34" s="43">
        <f>F35</f>
        <v>10</v>
      </c>
      <c r="G34" s="43">
        <f>G35</f>
        <v>20</v>
      </c>
      <c r="H34" s="43">
        <f>H35</f>
        <v>33.2</v>
      </c>
    </row>
    <row r="35" spans="1:8" ht="26.25" customHeight="1">
      <c r="A35" s="25" t="s">
        <v>83</v>
      </c>
      <c r="B35" s="38" t="s">
        <v>137</v>
      </c>
      <c r="C35" s="29" t="s">
        <v>0</v>
      </c>
      <c r="D35" s="39" t="s">
        <v>21</v>
      </c>
      <c r="E35" s="42" t="s">
        <v>23</v>
      </c>
      <c r="F35" s="15">
        <v>10</v>
      </c>
      <c r="G35" s="15">
        <v>20</v>
      </c>
      <c r="H35" s="15">
        <v>33.2</v>
      </c>
    </row>
    <row r="36" spans="1:8" ht="30" customHeight="1">
      <c r="A36" s="22" t="s">
        <v>26</v>
      </c>
      <c r="B36" s="36" t="s">
        <v>138</v>
      </c>
      <c r="C36" s="39"/>
      <c r="D36" s="39"/>
      <c r="E36" s="42"/>
      <c r="F36" s="15">
        <f>F37</f>
        <v>5</v>
      </c>
      <c r="G36" s="15">
        <f>G37</f>
        <v>5</v>
      </c>
      <c r="H36" s="15">
        <f>H37</f>
        <v>5</v>
      </c>
    </row>
    <row r="37" spans="1:8" ht="31.5" customHeight="1">
      <c r="A37" s="25" t="s">
        <v>83</v>
      </c>
      <c r="B37" s="38" t="s">
        <v>138</v>
      </c>
      <c r="C37" s="29" t="s">
        <v>0</v>
      </c>
      <c r="D37" s="39" t="s">
        <v>21</v>
      </c>
      <c r="E37" s="42" t="s">
        <v>23</v>
      </c>
      <c r="F37" s="15">
        <v>5</v>
      </c>
      <c r="G37" s="15">
        <v>5</v>
      </c>
      <c r="H37" s="15">
        <v>5</v>
      </c>
    </row>
    <row r="38" spans="1:8" ht="43.5" customHeight="1">
      <c r="A38" s="23" t="s">
        <v>58</v>
      </c>
      <c r="B38" s="36" t="s">
        <v>60</v>
      </c>
      <c r="C38" s="39"/>
      <c r="D38" s="39"/>
      <c r="E38" s="42"/>
      <c r="F38" s="43">
        <f>F39+F41</f>
        <v>3.5</v>
      </c>
      <c r="G38" s="43">
        <f>G39+G41</f>
        <v>1.5</v>
      </c>
      <c r="H38" s="43">
        <f>H39+H41</f>
        <v>1.4</v>
      </c>
    </row>
    <row r="39" spans="1:8" ht="69.75" customHeight="1">
      <c r="A39" s="22" t="s">
        <v>97</v>
      </c>
      <c r="B39" s="36" t="s">
        <v>139</v>
      </c>
      <c r="C39" s="39"/>
      <c r="D39" s="39"/>
      <c r="E39" s="42"/>
      <c r="F39" s="15">
        <f>F40</f>
        <v>2.5</v>
      </c>
      <c r="G39" s="15">
        <f>G40</f>
        <v>0.5</v>
      </c>
      <c r="H39" s="15">
        <f>H40</f>
        <v>0.4</v>
      </c>
    </row>
    <row r="40" spans="1:8" ht="31.5" customHeight="1">
      <c r="A40" s="25" t="s">
        <v>83</v>
      </c>
      <c r="B40" s="38" t="s">
        <v>139</v>
      </c>
      <c r="C40" s="39" t="s">
        <v>0</v>
      </c>
      <c r="D40" s="39" t="s">
        <v>21</v>
      </c>
      <c r="E40" s="42" t="s">
        <v>23</v>
      </c>
      <c r="F40" s="15">
        <v>2.5</v>
      </c>
      <c r="G40" s="15">
        <v>0.5</v>
      </c>
      <c r="H40" s="15">
        <v>0.4</v>
      </c>
    </row>
    <row r="41" spans="1:8" ht="24.75" customHeight="1">
      <c r="A41" s="22" t="s">
        <v>95</v>
      </c>
      <c r="B41" s="36" t="s">
        <v>140</v>
      </c>
      <c r="C41" s="39"/>
      <c r="D41" s="39"/>
      <c r="E41" s="42"/>
      <c r="F41" s="15">
        <f>F42</f>
        <v>1</v>
      </c>
      <c r="G41" s="15">
        <f>G42</f>
        <v>1</v>
      </c>
      <c r="H41" s="15">
        <f>H42</f>
        <v>1</v>
      </c>
    </row>
    <row r="42" spans="1:8" ht="31.5" customHeight="1">
      <c r="A42" s="25" t="s">
        <v>83</v>
      </c>
      <c r="B42" s="38" t="s">
        <v>140</v>
      </c>
      <c r="C42" s="29" t="s">
        <v>0</v>
      </c>
      <c r="D42" s="39" t="s">
        <v>21</v>
      </c>
      <c r="E42" s="42" t="s">
        <v>23</v>
      </c>
      <c r="F42" s="15">
        <v>1</v>
      </c>
      <c r="G42" s="15">
        <v>1</v>
      </c>
      <c r="H42" s="15">
        <v>1</v>
      </c>
    </row>
    <row r="43" spans="1:8" ht="40.5" customHeight="1">
      <c r="A43" s="23" t="s">
        <v>59</v>
      </c>
      <c r="B43" s="36" t="s">
        <v>61</v>
      </c>
      <c r="C43" s="39"/>
      <c r="D43" s="39"/>
      <c r="E43" s="42"/>
      <c r="F43" s="43">
        <f>F44+F46</f>
        <v>3.5</v>
      </c>
      <c r="G43" s="43">
        <f>G44+G46</f>
        <v>3.5</v>
      </c>
      <c r="H43" s="43">
        <f>H44+H46</f>
        <v>3.5</v>
      </c>
    </row>
    <row r="44" spans="1:8" ht="77.25" customHeight="1">
      <c r="A44" s="22" t="s">
        <v>93</v>
      </c>
      <c r="B44" s="36" t="s">
        <v>141</v>
      </c>
      <c r="C44" s="39"/>
      <c r="D44" s="39"/>
      <c r="E44" s="42"/>
      <c r="F44" s="15">
        <f>F45</f>
        <v>1.5</v>
      </c>
      <c r="G44" s="15">
        <f>G45</f>
        <v>1.5</v>
      </c>
      <c r="H44" s="15">
        <f>H45</f>
        <v>1.5</v>
      </c>
    </row>
    <row r="45" spans="1:8" ht="30.75" customHeight="1">
      <c r="A45" s="25" t="s">
        <v>83</v>
      </c>
      <c r="B45" s="38" t="s">
        <v>141</v>
      </c>
      <c r="C45" s="29" t="s">
        <v>0</v>
      </c>
      <c r="D45" s="39" t="s">
        <v>21</v>
      </c>
      <c r="E45" s="42" t="s">
        <v>23</v>
      </c>
      <c r="F45" s="15">
        <v>1.5</v>
      </c>
      <c r="G45" s="15">
        <v>1.5</v>
      </c>
      <c r="H45" s="15">
        <v>1.5</v>
      </c>
    </row>
    <row r="46" spans="1:8" ht="44.25" customHeight="1">
      <c r="A46" s="22" t="s">
        <v>94</v>
      </c>
      <c r="B46" s="36" t="s">
        <v>142</v>
      </c>
      <c r="C46" s="39"/>
      <c r="D46" s="39"/>
      <c r="E46" s="42"/>
      <c r="F46" s="15">
        <v>2</v>
      </c>
      <c r="G46" s="15">
        <v>2</v>
      </c>
      <c r="H46" s="15">
        <v>2</v>
      </c>
    </row>
    <row r="47" spans="1:8" ht="27" customHeight="1">
      <c r="A47" s="25" t="s">
        <v>83</v>
      </c>
      <c r="B47" s="38" t="s">
        <v>142</v>
      </c>
      <c r="C47" s="29" t="s">
        <v>0</v>
      </c>
      <c r="D47" s="39" t="s">
        <v>21</v>
      </c>
      <c r="E47" s="42" t="s">
        <v>23</v>
      </c>
      <c r="F47" s="15">
        <v>2</v>
      </c>
      <c r="G47" s="15">
        <v>2</v>
      </c>
      <c r="H47" s="15">
        <v>2</v>
      </c>
    </row>
    <row r="48" spans="1:8" ht="57.75" customHeight="1">
      <c r="A48" s="67" t="s">
        <v>143</v>
      </c>
      <c r="B48" s="68" t="s">
        <v>10</v>
      </c>
      <c r="C48" s="69"/>
      <c r="D48" s="69"/>
      <c r="E48" s="70"/>
      <c r="F48" s="71">
        <f>F49+F59</f>
        <v>5906.5</v>
      </c>
      <c r="G48" s="71">
        <f>G49+G59</f>
        <v>5172.2</v>
      </c>
      <c r="H48" s="71">
        <f>H49+H59</f>
        <v>5111.799999999999</v>
      </c>
    </row>
    <row r="49" spans="1:8" ht="54.75" customHeight="1">
      <c r="A49" s="22" t="s">
        <v>144</v>
      </c>
      <c r="B49" s="30" t="s">
        <v>38</v>
      </c>
      <c r="C49" s="39"/>
      <c r="D49" s="39"/>
      <c r="E49" s="40"/>
      <c r="F49" s="15">
        <f>F50</f>
        <v>4266.5</v>
      </c>
      <c r="G49" s="15">
        <f>G50</f>
        <v>3532.2</v>
      </c>
      <c r="H49" s="15">
        <f>H50</f>
        <v>3471.7999999999997</v>
      </c>
    </row>
    <row r="50" spans="1:8" ht="64.5" customHeight="1">
      <c r="A50" s="23" t="s">
        <v>145</v>
      </c>
      <c r="B50" s="30" t="s">
        <v>39</v>
      </c>
      <c r="C50" s="39"/>
      <c r="D50" s="39"/>
      <c r="E50" s="40"/>
      <c r="F50" s="43">
        <f>F51+F53+F55+F57</f>
        <v>4266.5</v>
      </c>
      <c r="G50" s="43">
        <f>G51+G53+G55+G57</f>
        <v>3532.2</v>
      </c>
      <c r="H50" s="43">
        <f>H51+H53+H55+H57</f>
        <v>3471.7999999999997</v>
      </c>
    </row>
    <row r="51" spans="1:8" ht="52.5" customHeight="1">
      <c r="A51" s="22" t="s">
        <v>177</v>
      </c>
      <c r="B51" s="36" t="s">
        <v>64</v>
      </c>
      <c r="C51" s="44"/>
      <c r="D51" s="39"/>
      <c r="E51" s="42"/>
      <c r="F51" s="15">
        <f>F52</f>
        <v>3397.2</v>
      </c>
      <c r="G51" s="15">
        <f>G52</f>
        <v>2662.9</v>
      </c>
      <c r="H51" s="15">
        <f>H52</f>
        <v>2602.5</v>
      </c>
    </row>
    <row r="52" spans="1:8" ht="43.5" customHeight="1">
      <c r="A52" s="25" t="s">
        <v>125</v>
      </c>
      <c r="B52" s="38" t="s">
        <v>64</v>
      </c>
      <c r="C52" s="17">
        <v>600</v>
      </c>
      <c r="D52" s="39"/>
      <c r="E52" s="42"/>
      <c r="F52" s="15">
        <v>3397.2</v>
      </c>
      <c r="G52" s="15">
        <v>2662.9</v>
      </c>
      <c r="H52" s="15">
        <v>2602.5</v>
      </c>
    </row>
    <row r="53" spans="1:8" ht="96.75" customHeight="1">
      <c r="A53" s="22" t="s">
        <v>99</v>
      </c>
      <c r="B53" s="45" t="s">
        <v>185</v>
      </c>
      <c r="C53" s="44"/>
      <c r="D53" s="14"/>
      <c r="E53" s="42"/>
      <c r="F53" s="15">
        <f>F54</f>
        <v>50.2</v>
      </c>
      <c r="G53" s="15">
        <f>G54</f>
        <v>50.2</v>
      </c>
      <c r="H53" s="15">
        <f>H54</f>
        <v>50.2</v>
      </c>
    </row>
    <row r="54" spans="1:8" ht="87" customHeight="1">
      <c r="A54" s="25" t="s">
        <v>98</v>
      </c>
      <c r="B54" s="46" t="s">
        <v>185</v>
      </c>
      <c r="C54" s="17">
        <v>100</v>
      </c>
      <c r="D54" s="14" t="s">
        <v>37</v>
      </c>
      <c r="E54" s="42" t="s">
        <v>4</v>
      </c>
      <c r="F54" s="15">
        <v>50.2</v>
      </c>
      <c r="G54" s="15">
        <v>50.2</v>
      </c>
      <c r="H54" s="15">
        <v>50.2</v>
      </c>
    </row>
    <row r="55" spans="1:8" ht="92.25" customHeight="1">
      <c r="A55" s="22" t="s">
        <v>100</v>
      </c>
      <c r="B55" s="45" t="s">
        <v>66</v>
      </c>
      <c r="C55" s="44"/>
      <c r="D55" s="14"/>
      <c r="E55" s="42"/>
      <c r="F55" s="15">
        <f>F56</f>
        <v>778.1</v>
      </c>
      <c r="G55" s="15">
        <f>G56</f>
        <v>778.1</v>
      </c>
      <c r="H55" s="15">
        <f>H56</f>
        <v>778.1</v>
      </c>
    </row>
    <row r="56" spans="1:8" ht="42" customHeight="1">
      <c r="A56" s="25" t="s">
        <v>125</v>
      </c>
      <c r="B56" s="46" t="s">
        <v>66</v>
      </c>
      <c r="C56" s="17">
        <v>600</v>
      </c>
      <c r="D56" s="14" t="s">
        <v>37</v>
      </c>
      <c r="E56" s="42" t="s">
        <v>4</v>
      </c>
      <c r="F56" s="15">
        <v>778.1</v>
      </c>
      <c r="G56" s="15">
        <v>778.1</v>
      </c>
      <c r="H56" s="15">
        <v>778.1</v>
      </c>
    </row>
    <row r="57" spans="1:8" ht="93.75" customHeight="1">
      <c r="A57" s="22" t="s">
        <v>100</v>
      </c>
      <c r="B57" s="45" t="s">
        <v>66</v>
      </c>
      <c r="C57" s="44"/>
      <c r="D57" s="14"/>
      <c r="E57" s="42"/>
      <c r="F57" s="15">
        <f>F58</f>
        <v>41</v>
      </c>
      <c r="G57" s="15">
        <f>G58</f>
        <v>41</v>
      </c>
      <c r="H57" s="15">
        <f>H58</f>
        <v>41</v>
      </c>
    </row>
    <row r="58" spans="1:8" ht="41.25" customHeight="1">
      <c r="A58" s="25" t="s">
        <v>125</v>
      </c>
      <c r="B58" s="46" t="s">
        <v>66</v>
      </c>
      <c r="C58" s="17">
        <v>600</v>
      </c>
      <c r="D58" s="14" t="s">
        <v>37</v>
      </c>
      <c r="E58" s="42" t="s">
        <v>4</v>
      </c>
      <c r="F58" s="15">
        <v>41</v>
      </c>
      <c r="G58" s="15">
        <v>41</v>
      </c>
      <c r="H58" s="15">
        <v>41</v>
      </c>
    </row>
    <row r="59" spans="1:8" ht="78" customHeight="1">
      <c r="A59" s="22" t="s">
        <v>146</v>
      </c>
      <c r="B59" s="36" t="s">
        <v>40</v>
      </c>
      <c r="C59" s="44"/>
      <c r="D59" s="14"/>
      <c r="E59" s="37"/>
      <c r="F59" s="15">
        <f aca="true" t="shared" si="3" ref="F59:H60">F60</f>
        <v>1640</v>
      </c>
      <c r="G59" s="15">
        <f t="shared" si="3"/>
        <v>1640</v>
      </c>
      <c r="H59" s="15">
        <f t="shared" si="3"/>
        <v>1640</v>
      </c>
    </row>
    <row r="60" spans="1:8" ht="62.25" customHeight="1">
      <c r="A60" s="23" t="s">
        <v>41</v>
      </c>
      <c r="B60" s="36" t="s">
        <v>42</v>
      </c>
      <c r="C60" s="44"/>
      <c r="D60" s="14"/>
      <c r="E60" s="37"/>
      <c r="F60" s="43">
        <f t="shared" si="3"/>
        <v>1640</v>
      </c>
      <c r="G60" s="43">
        <f t="shared" si="3"/>
        <v>1640</v>
      </c>
      <c r="H60" s="43">
        <f t="shared" si="3"/>
        <v>1640</v>
      </c>
    </row>
    <row r="61" spans="1:8" ht="73.5" customHeight="1">
      <c r="A61" s="22" t="s">
        <v>147</v>
      </c>
      <c r="B61" s="45" t="s">
        <v>43</v>
      </c>
      <c r="C61" s="44"/>
      <c r="D61" s="14"/>
      <c r="E61" s="37"/>
      <c r="F61" s="43">
        <f>F62+F63+F64</f>
        <v>1640</v>
      </c>
      <c r="G61" s="43">
        <f>G62+G63+G64</f>
        <v>1640</v>
      </c>
      <c r="H61" s="43">
        <f>H62+H63+H64</f>
        <v>1640</v>
      </c>
    </row>
    <row r="62" spans="1:8" ht="81" customHeight="1">
      <c r="A62" s="25" t="s">
        <v>98</v>
      </c>
      <c r="B62" s="46" t="s">
        <v>43</v>
      </c>
      <c r="C62" s="17">
        <v>100</v>
      </c>
      <c r="D62" s="14" t="s">
        <v>37</v>
      </c>
      <c r="E62" s="37" t="s">
        <v>10</v>
      </c>
      <c r="F62" s="15">
        <v>1600</v>
      </c>
      <c r="G62" s="15">
        <v>1600</v>
      </c>
      <c r="H62" s="15">
        <v>1600</v>
      </c>
    </row>
    <row r="63" spans="1:8" ht="30.75" customHeight="1">
      <c r="A63" s="25" t="s">
        <v>83</v>
      </c>
      <c r="B63" s="46" t="s">
        <v>43</v>
      </c>
      <c r="C63" s="17">
        <v>200</v>
      </c>
      <c r="D63" s="14" t="s">
        <v>37</v>
      </c>
      <c r="E63" s="37" t="s">
        <v>10</v>
      </c>
      <c r="F63" s="15">
        <v>39</v>
      </c>
      <c r="G63" s="15">
        <v>39</v>
      </c>
      <c r="H63" s="15">
        <v>39</v>
      </c>
    </row>
    <row r="64" spans="1:8" ht="18" customHeight="1">
      <c r="A64" s="21" t="s">
        <v>85</v>
      </c>
      <c r="B64" s="46" t="s">
        <v>43</v>
      </c>
      <c r="C64" s="17">
        <v>800</v>
      </c>
      <c r="D64" s="14" t="s">
        <v>37</v>
      </c>
      <c r="E64" s="37" t="s">
        <v>10</v>
      </c>
      <c r="F64" s="15">
        <v>1</v>
      </c>
      <c r="G64" s="15">
        <v>1</v>
      </c>
      <c r="H64" s="15">
        <v>1</v>
      </c>
    </row>
    <row r="65" spans="1:8" ht="56.25" customHeight="1">
      <c r="A65" s="22" t="s">
        <v>148</v>
      </c>
      <c r="B65" s="36" t="s">
        <v>29</v>
      </c>
      <c r="C65" s="44"/>
      <c r="D65" s="14"/>
      <c r="E65" s="37"/>
      <c r="F65" s="15">
        <f>F66+F69+F72</f>
        <v>1709</v>
      </c>
      <c r="G65" s="15">
        <f>G66+G69+G72</f>
        <v>1952</v>
      </c>
      <c r="H65" s="15">
        <f>H66+H69+H72</f>
        <v>1760</v>
      </c>
    </row>
    <row r="66" spans="1:8" ht="40.5" customHeight="1">
      <c r="A66" s="23" t="s">
        <v>53</v>
      </c>
      <c r="B66" s="36" t="s">
        <v>32</v>
      </c>
      <c r="C66" s="44"/>
      <c r="D66" s="14"/>
      <c r="E66" s="37"/>
      <c r="F66" s="43">
        <f aca="true" t="shared" si="4" ref="F66:H67">F67</f>
        <v>930</v>
      </c>
      <c r="G66" s="43">
        <f t="shared" si="4"/>
        <v>920</v>
      </c>
      <c r="H66" s="43">
        <f t="shared" si="4"/>
        <v>920</v>
      </c>
    </row>
    <row r="67" spans="1:8" ht="20.25" customHeight="1">
      <c r="A67" s="22" t="s">
        <v>101</v>
      </c>
      <c r="B67" s="36" t="s">
        <v>149</v>
      </c>
      <c r="C67" s="44"/>
      <c r="D67" s="14"/>
      <c r="E67" s="37"/>
      <c r="F67" s="15">
        <f t="shared" si="4"/>
        <v>930</v>
      </c>
      <c r="G67" s="15">
        <f t="shared" si="4"/>
        <v>920</v>
      </c>
      <c r="H67" s="15">
        <f t="shared" si="4"/>
        <v>920</v>
      </c>
    </row>
    <row r="68" spans="1:8" ht="32.25" customHeight="1">
      <c r="A68" s="25" t="s">
        <v>83</v>
      </c>
      <c r="B68" s="38" t="s">
        <v>149</v>
      </c>
      <c r="C68" s="17">
        <v>200</v>
      </c>
      <c r="D68" s="14" t="s">
        <v>29</v>
      </c>
      <c r="E68" s="37" t="s">
        <v>21</v>
      </c>
      <c r="F68" s="15">
        <v>930</v>
      </c>
      <c r="G68" s="15">
        <v>920</v>
      </c>
      <c r="H68" s="15">
        <v>920</v>
      </c>
    </row>
    <row r="69" spans="1:8" ht="33" customHeight="1">
      <c r="A69" s="23" t="s">
        <v>33</v>
      </c>
      <c r="B69" s="36" t="s">
        <v>34</v>
      </c>
      <c r="C69" s="44"/>
      <c r="D69" s="14"/>
      <c r="E69" s="37"/>
      <c r="F69" s="43">
        <f aca="true" t="shared" si="5" ref="F69:H70">F70</f>
        <v>57</v>
      </c>
      <c r="G69" s="43">
        <f t="shared" si="5"/>
        <v>50</v>
      </c>
      <c r="H69" s="43">
        <f t="shared" si="5"/>
        <v>50</v>
      </c>
    </row>
    <row r="70" spans="1:8" ht="25.5">
      <c r="A70" s="22" t="s">
        <v>102</v>
      </c>
      <c r="B70" s="36" t="s">
        <v>150</v>
      </c>
      <c r="C70" s="44"/>
      <c r="D70" s="14"/>
      <c r="E70" s="37"/>
      <c r="F70" s="15">
        <f t="shared" si="5"/>
        <v>57</v>
      </c>
      <c r="G70" s="15">
        <f t="shared" si="5"/>
        <v>50</v>
      </c>
      <c r="H70" s="15">
        <f t="shared" si="5"/>
        <v>50</v>
      </c>
    </row>
    <row r="71" spans="1:8" ht="25.5">
      <c r="A71" s="25" t="s">
        <v>83</v>
      </c>
      <c r="B71" s="38" t="s">
        <v>150</v>
      </c>
      <c r="C71" s="17">
        <v>200</v>
      </c>
      <c r="D71" s="14" t="s">
        <v>29</v>
      </c>
      <c r="E71" s="37" t="s">
        <v>21</v>
      </c>
      <c r="F71" s="15">
        <v>57</v>
      </c>
      <c r="G71" s="15">
        <v>50</v>
      </c>
      <c r="H71" s="15">
        <v>50</v>
      </c>
    </row>
    <row r="72" spans="1:8" ht="43.5" customHeight="1">
      <c r="A72" s="23" t="s">
        <v>35</v>
      </c>
      <c r="B72" s="36" t="s">
        <v>36</v>
      </c>
      <c r="C72" s="44"/>
      <c r="D72" s="14"/>
      <c r="E72" s="37"/>
      <c r="F72" s="43">
        <f>F73+F83+F75+F77+F79+F81</f>
        <v>722</v>
      </c>
      <c r="G72" s="43">
        <f>G73+G83+G75+G77+G79+G81</f>
        <v>982</v>
      </c>
      <c r="H72" s="43">
        <f>H73+H83+H75+H77+H79+H81</f>
        <v>790</v>
      </c>
    </row>
    <row r="73" spans="1:8" ht="44.25" customHeight="1">
      <c r="A73" s="22" t="s">
        <v>105</v>
      </c>
      <c r="B73" s="36" t="s">
        <v>151</v>
      </c>
      <c r="C73" s="44"/>
      <c r="D73" s="14"/>
      <c r="E73" s="37"/>
      <c r="F73" s="15">
        <f>F74</f>
        <v>100</v>
      </c>
      <c r="G73" s="15">
        <f>G74</f>
        <v>100</v>
      </c>
      <c r="H73" s="15">
        <f>H74</f>
        <v>100</v>
      </c>
    </row>
    <row r="74" spans="1:8" ht="32.25" customHeight="1">
      <c r="A74" s="25" t="s">
        <v>83</v>
      </c>
      <c r="B74" s="38" t="s">
        <v>151</v>
      </c>
      <c r="C74" s="17">
        <v>200</v>
      </c>
      <c r="D74" s="14" t="s">
        <v>29</v>
      </c>
      <c r="E74" s="37" t="s">
        <v>21</v>
      </c>
      <c r="F74" s="15">
        <v>100</v>
      </c>
      <c r="G74" s="15">
        <v>100</v>
      </c>
      <c r="H74" s="15">
        <v>100</v>
      </c>
    </row>
    <row r="75" spans="1:8" ht="30.75" customHeight="1">
      <c r="A75" s="22" t="s">
        <v>104</v>
      </c>
      <c r="B75" s="36" t="s">
        <v>152</v>
      </c>
      <c r="C75" s="44"/>
      <c r="D75" s="14"/>
      <c r="E75" s="37"/>
      <c r="F75" s="15">
        <f>F76</f>
        <v>442</v>
      </c>
      <c r="G75" s="15">
        <f>G76</f>
        <v>702</v>
      </c>
      <c r="H75" s="15">
        <f>H76</f>
        <v>510</v>
      </c>
    </row>
    <row r="76" spans="1:8" ht="27" customHeight="1">
      <c r="A76" s="25" t="s">
        <v>83</v>
      </c>
      <c r="B76" s="38" t="s">
        <v>152</v>
      </c>
      <c r="C76" s="17">
        <v>200</v>
      </c>
      <c r="D76" s="14" t="s">
        <v>29</v>
      </c>
      <c r="E76" s="37" t="s">
        <v>21</v>
      </c>
      <c r="F76" s="15">
        <v>442</v>
      </c>
      <c r="G76" s="15">
        <v>702</v>
      </c>
      <c r="H76" s="15">
        <v>510</v>
      </c>
    </row>
    <row r="77" spans="1:8" ht="27" customHeight="1">
      <c r="A77" s="25" t="s">
        <v>154</v>
      </c>
      <c r="B77" s="36" t="s">
        <v>153</v>
      </c>
      <c r="C77" s="17"/>
      <c r="D77" s="14"/>
      <c r="E77" s="37"/>
      <c r="F77" s="15">
        <f>F78</f>
        <v>50</v>
      </c>
      <c r="G77" s="15">
        <f>G78</f>
        <v>50</v>
      </c>
      <c r="H77" s="15">
        <f>H78</f>
        <v>50</v>
      </c>
    </row>
    <row r="78" spans="1:8" ht="27" customHeight="1">
      <c r="A78" s="25" t="s">
        <v>83</v>
      </c>
      <c r="B78" s="38" t="s">
        <v>153</v>
      </c>
      <c r="C78" s="17">
        <v>200</v>
      </c>
      <c r="D78" s="14" t="s">
        <v>29</v>
      </c>
      <c r="E78" s="37" t="s">
        <v>21</v>
      </c>
      <c r="F78" s="15">
        <v>50</v>
      </c>
      <c r="G78" s="15">
        <v>50</v>
      </c>
      <c r="H78" s="15">
        <v>50</v>
      </c>
    </row>
    <row r="79" spans="1:8" ht="39" customHeight="1">
      <c r="A79" s="25" t="s">
        <v>158</v>
      </c>
      <c r="B79" s="36" t="s">
        <v>155</v>
      </c>
      <c r="C79" s="17"/>
      <c r="D79" s="14"/>
      <c r="E79" s="37"/>
      <c r="F79" s="15">
        <f>F80</f>
        <v>20</v>
      </c>
      <c r="G79" s="15">
        <f>G80</f>
        <v>20</v>
      </c>
      <c r="H79" s="15">
        <f>H80</f>
        <v>20</v>
      </c>
    </row>
    <row r="80" spans="1:8" ht="27" customHeight="1">
      <c r="A80" s="25" t="s">
        <v>83</v>
      </c>
      <c r="B80" s="38" t="s">
        <v>155</v>
      </c>
      <c r="C80" s="17">
        <v>200</v>
      </c>
      <c r="D80" s="14" t="s">
        <v>29</v>
      </c>
      <c r="E80" s="37" t="s">
        <v>21</v>
      </c>
      <c r="F80" s="15">
        <v>20</v>
      </c>
      <c r="G80" s="15">
        <v>20</v>
      </c>
      <c r="H80" s="15">
        <v>20</v>
      </c>
    </row>
    <row r="81" spans="1:8" ht="27" customHeight="1">
      <c r="A81" s="25" t="s">
        <v>157</v>
      </c>
      <c r="B81" s="36" t="s">
        <v>156</v>
      </c>
      <c r="C81" s="17"/>
      <c r="D81" s="14"/>
      <c r="E81" s="37"/>
      <c r="F81" s="15">
        <f>F82</f>
        <v>10</v>
      </c>
      <c r="G81" s="15">
        <f>G82</f>
        <v>10</v>
      </c>
      <c r="H81" s="15">
        <f>H82</f>
        <v>10</v>
      </c>
    </row>
    <row r="82" spans="1:8" ht="27" customHeight="1">
      <c r="A82" s="25" t="s">
        <v>83</v>
      </c>
      <c r="B82" s="38" t="s">
        <v>156</v>
      </c>
      <c r="C82" s="17">
        <v>200</v>
      </c>
      <c r="D82" s="14" t="s">
        <v>29</v>
      </c>
      <c r="E82" s="37" t="s">
        <v>21</v>
      </c>
      <c r="F82" s="15">
        <v>10</v>
      </c>
      <c r="G82" s="15">
        <v>10</v>
      </c>
      <c r="H82" s="15">
        <v>10</v>
      </c>
    </row>
    <row r="83" spans="1:8" ht="56.25" customHeight="1">
      <c r="A83" s="22" t="s">
        <v>103</v>
      </c>
      <c r="B83" s="36" t="s">
        <v>159</v>
      </c>
      <c r="C83" s="31"/>
      <c r="D83" s="14"/>
      <c r="E83" s="37"/>
      <c r="F83" s="15">
        <f>F84</f>
        <v>100</v>
      </c>
      <c r="G83" s="15">
        <f>G84</f>
        <v>100</v>
      </c>
      <c r="H83" s="15">
        <f>H84</f>
        <v>100</v>
      </c>
    </row>
    <row r="84" spans="1:8" ht="27.75" customHeight="1">
      <c r="A84" s="25" t="s">
        <v>83</v>
      </c>
      <c r="B84" s="38" t="s">
        <v>159</v>
      </c>
      <c r="C84" s="28">
        <v>200</v>
      </c>
      <c r="D84" s="14" t="s">
        <v>29</v>
      </c>
      <c r="E84" s="37" t="s">
        <v>21</v>
      </c>
      <c r="F84" s="15">
        <v>100</v>
      </c>
      <c r="G84" s="15">
        <v>100</v>
      </c>
      <c r="H84" s="15">
        <v>100</v>
      </c>
    </row>
    <row r="85" spans="1:8" ht="63.75">
      <c r="A85" s="22" t="s">
        <v>160</v>
      </c>
      <c r="B85" s="47" t="s">
        <v>45</v>
      </c>
      <c r="C85" s="44"/>
      <c r="D85" s="14"/>
      <c r="E85" s="37"/>
      <c r="F85" s="15">
        <f aca="true" t="shared" si="6" ref="F85:H87">F86</f>
        <v>89.5</v>
      </c>
      <c r="G85" s="15">
        <f t="shared" si="6"/>
        <v>89.5</v>
      </c>
      <c r="H85" s="15">
        <f t="shared" si="6"/>
        <v>89.5</v>
      </c>
    </row>
    <row r="86" spans="1:8" ht="37.5" customHeight="1">
      <c r="A86" s="23" t="s">
        <v>46</v>
      </c>
      <c r="B86" s="48" t="s">
        <v>48</v>
      </c>
      <c r="C86" s="44"/>
      <c r="D86" s="14"/>
      <c r="E86" s="37"/>
      <c r="F86" s="43">
        <f t="shared" si="6"/>
        <v>89.5</v>
      </c>
      <c r="G86" s="43">
        <f t="shared" si="6"/>
        <v>89.5</v>
      </c>
      <c r="H86" s="43">
        <f t="shared" si="6"/>
        <v>89.5</v>
      </c>
    </row>
    <row r="87" spans="1:8" ht="40.5" customHeight="1">
      <c r="A87" s="22" t="s">
        <v>107</v>
      </c>
      <c r="B87" s="48" t="s">
        <v>47</v>
      </c>
      <c r="C87" s="44"/>
      <c r="D87" s="14"/>
      <c r="E87" s="37"/>
      <c r="F87" s="15">
        <f>F88</f>
        <v>89.5</v>
      </c>
      <c r="G87" s="15">
        <f t="shared" si="6"/>
        <v>89.5</v>
      </c>
      <c r="H87" s="15">
        <f t="shared" si="6"/>
        <v>89.5</v>
      </c>
    </row>
    <row r="88" spans="1:8" ht="30" customHeight="1">
      <c r="A88" s="25" t="s">
        <v>106</v>
      </c>
      <c r="B88" s="49" t="s">
        <v>47</v>
      </c>
      <c r="C88" s="17">
        <v>300</v>
      </c>
      <c r="D88" s="14" t="s">
        <v>44</v>
      </c>
      <c r="E88" s="37" t="s">
        <v>4</v>
      </c>
      <c r="F88" s="15">
        <v>89.5</v>
      </c>
      <c r="G88" s="15">
        <v>89.5</v>
      </c>
      <c r="H88" s="15">
        <v>89.5</v>
      </c>
    </row>
    <row r="89" spans="1:8" ht="96" customHeight="1">
      <c r="A89" s="19" t="s">
        <v>161</v>
      </c>
      <c r="B89" s="50" t="s">
        <v>54</v>
      </c>
      <c r="C89" s="31"/>
      <c r="D89" s="14"/>
      <c r="E89" s="37"/>
      <c r="F89" s="33">
        <f>F90</f>
        <v>210</v>
      </c>
      <c r="G89" s="33">
        <f>G90</f>
        <v>208</v>
      </c>
      <c r="H89" s="33">
        <f>H90</f>
        <v>210</v>
      </c>
    </row>
    <row r="90" spans="1:8" ht="54" customHeight="1">
      <c r="A90" s="23" t="s">
        <v>162</v>
      </c>
      <c r="B90" s="50" t="s">
        <v>163</v>
      </c>
      <c r="C90" s="31"/>
      <c r="D90" s="14"/>
      <c r="E90" s="37"/>
      <c r="F90" s="51">
        <f>F91+F93</f>
        <v>210</v>
      </c>
      <c r="G90" s="51">
        <f>G91+G93</f>
        <v>208</v>
      </c>
      <c r="H90" s="51">
        <f>H91+H93</f>
        <v>210</v>
      </c>
    </row>
    <row r="91" spans="1:8" ht="33" customHeight="1">
      <c r="A91" s="18" t="s">
        <v>164</v>
      </c>
      <c r="B91" s="52" t="s">
        <v>166</v>
      </c>
      <c r="C91" s="31"/>
      <c r="D91" s="14"/>
      <c r="E91" s="37"/>
      <c r="F91" s="15">
        <f>F92</f>
        <v>200</v>
      </c>
      <c r="G91" s="15">
        <f>G92</f>
        <v>178</v>
      </c>
      <c r="H91" s="15">
        <f>H92</f>
        <v>180</v>
      </c>
    </row>
    <row r="92" spans="1:8" ht="39.75" customHeight="1">
      <c r="A92" s="25" t="s">
        <v>83</v>
      </c>
      <c r="B92" s="53" t="s">
        <v>166</v>
      </c>
      <c r="C92" s="28">
        <v>200</v>
      </c>
      <c r="D92" s="14" t="s">
        <v>29</v>
      </c>
      <c r="E92" s="37" t="s">
        <v>21</v>
      </c>
      <c r="F92" s="15">
        <v>200</v>
      </c>
      <c r="G92" s="15">
        <v>178</v>
      </c>
      <c r="H92" s="15">
        <v>180</v>
      </c>
    </row>
    <row r="93" spans="1:8" ht="31.5" customHeight="1">
      <c r="A93" s="18" t="s">
        <v>165</v>
      </c>
      <c r="B93" s="52" t="s">
        <v>167</v>
      </c>
      <c r="C93" s="31"/>
      <c r="D93" s="14"/>
      <c r="E93" s="37"/>
      <c r="F93" s="54">
        <f>F94</f>
        <v>10</v>
      </c>
      <c r="G93" s="54">
        <f>G94</f>
        <v>30</v>
      </c>
      <c r="H93" s="54">
        <f>H94</f>
        <v>30</v>
      </c>
    </row>
    <row r="94" spans="1:8" ht="39.75" customHeight="1">
      <c r="A94" s="25" t="s">
        <v>83</v>
      </c>
      <c r="B94" s="53" t="s">
        <v>167</v>
      </c>
      <c r="C94" s="28">
        <v>200</v>
      </c>
      <c r="D94" s="14" t="s">
        <v>29</v>
      </c>
      <c r="E94" s="37" t="s">
        <v>21</v>
      </c>
      <c r="F94" s="54">
        <v>10</v>
      </c>
      <c r="G94" s="54">
        <v>30</v>
      </c>
      <c r="H94" s="54">
        <v>30</v>
      </c>
    </row>
    <row r="95" spans="1:8" ht="62.25" customHeight="1">
      <c r="A95" s="22" t="s">
        <v>173</v>
      </c>
      <c r="B95" s="30" t="s">
        <v>37</v>
      </c>
      <c r="C95" s="31"/>
      <c r="D95" s="14"/>
      <c r="E95" s="37"/>
      <c r="F95" s="33">
        <f>F96+F99+F102</f>
        <v>250</v>
      </c>
      <c r="G95" s="33">
        <f>G96+G99+G102</f>
        <v>250</v>
      </c>
      <c r="H95" s="33">
        <f>H96+H99+H102</f>
        <v>250</v>
      </c>
    </row>
    <row r="96" spans="1:8" ht="71.25" customHeight="1">
      <c r="A96" s="23" t="s">
        <v>74</v>
      </c>
      <c r="B96" s="36" t="s">
        <v>72</v>
      </c>
      <c r="C96" s="31"/>
      <c r="D96" s="14"/>
      <c r="E96" s="37"/>
      <c r="F96" s="51">
        <f aca="true" t="shared" si="7" ref="F96:H97">F97</f>
        <v>80</v>
      </c>
      <c r="G96" s="51">
        <f t="shared" si="7"/>
        <v>80</v>
      </c>
      <c r="H96" s="51">
        <f t="shared" si="7"/>
        <v>80</v>
      </c>
    </row>
    <row r="97" spans="1:8" ht="33" customHeight="1">
      <c r="A97" s="22" t="s">
        <v>110</v>
      </c>
      <c r="B97" s="36" t="s">
        <v>168</v>
      </c>
      <c r="C97" s="31"/>
      <c r="D97" s="14"/>
      <c r="E97" s="37"/>
      <c r="F97" s="33">
        <f t="shared" si="7"/>
        <v>80</v>
      </c>
      <c r="G97" s="33">
        <f t="shared" si="7"/>
        <v>80</v>
      </c>
      <c r="H97" s="33">
        <f t="shared" si="7"/>
        <v>80</v>
      </c>
    </row>
    <row r="98" spans="1:8" ht="29.25" customHeight="1">
      <c r="A98" s="25" t="s">
        <v>83</v>
      </c>
      <c r="B98" s="38" t="s">
        <v>168</v>
      </c>
      <c r="C98" s="28">
        <v>200</v>
      </c>
      <c r="D98" s="14" t="s">
        <v>10</v>
      </c>
      <c r="E98" s="37" t="s">
        <v>44</v>
      </c>
      <c r="F98" s="33">
        <v>80</v>
      </c>
      <c r="G98" s="33">
        <v>80</v>
      </c>
      <c r="H98" s="33">
        <v>80</v>
      </c>
    </row>
    <row r="99" spans="1:8" ht="76.5" customHeight="1">
      <c r="A99" s="23" t="s">
        <v>75</v>
      </c>
      <c r="B99" s="36" t="s">
        <v>169</v>
      </c>
      <c r="C99" s="31"/>
      <c r="D99" s="14"/>
      <c r="E99" s="37"/>
      <c r="F99" s="51">
        <f aca="true" t="shared" si="8" ref="F99:H100">F100</f>
        <v>100</v>
      </c>
      <c r="G99" s="51">
        <f t="shared" si="8"/>
        <v>100</v>
      </c>
      <c r="H99" s="51">
        <f t="shared" si="8"/>
        <v>100</v>
      </c>
    </row>
    <row r="100" spans="1:8" ht="30" customHeight="1">
      <c r="A100" s="22" t="s">
        <v>111</v>
      </c>
      <c r="B100" s="36" t="s">
        <v>172</v>
      </c>
      <c r="C100" s="31"/>
      <c r="D100" s="14"/>
      <c r="E100" s="37"/>
      <c r="F100" s="33">
        <f t="shared" si="8"/>
        <v>100</v>
      </c>
      <c r="G100" s="33">
        <f t="shared" si="8"/>
        <v>100</v>
      </c>
      <c r="H100" s="33">
        <f t="shared" si="8"/>
        <v>100</v>
      </c>
    </row>
    <row r="101" spans="1:8" ht="33.75" customHeight="1">
      <c r="A101" s="25" t="s">
        <v>83</v>
      </c>
      <c r="B101" s="38" t="s">
        <v>172</v>
      </c>
      <c r="C101" s="28">
        <v>200</v>
      </c>
      <c r="D101" s="14" t="s">
        <v>10</v>
      </c>
      <c r="E101" s="37" t="s">
        <v>44</v>
      </c>
      <c r="F101" s="33">
        <v>100</v>
      </c>
      <c r="G101" s="33">
        <v>100</v>
      </c>
      <c r="H101" s="33">
        <v>100</v>
      </c>
    </row>
    <row r="102" spans="1:8" ht="76.5" customHeight="1">
      <c r="A102" s="23" t="s">
        <v>76</v>
      </c>
      <c r="B102" s="36" t="s">
        <v>171</v>
      </c>
      <c r="C102" s="31"/>
      <c r="D102" s="14"/>
      <c r="E102" s="37"/>
      <c r="F102" s="51">
        <f aca="true" t="shared" si="9" ref="F102:H103">F103</f>
        <v>70</v>
      </c>
      <c r="G102" s="51">
        <f t="shared" si="9"/>
        <v>70</v>
      </c>
      <c r="H102" s="51">
        <f t="shared" si="9"/>
        <v>70</v>
      </c>
    </row>
    <row r="103" spans="1:8" ht="44.25" customHeight="1">
      <c r="A103" s="22" t="s">
        <v>112</v>
      </c>
      <c r="B103" s="36" t="s">
        <v>170</v>
      </c>
      <c r="C103" s="31"/>
      <c r="D103" s="14"/>
      <c r="E103" s="37"/>
      <c r="F103" s="33">
        <f t="shared" si="9"/>
        <v>70</v>
      </c>
      <c r="G103" s="33">
        <f t="shared" si="9"/>
        <v>70</v>
      </c>
      <c r="H103" s="33">
        <f t="shared" si="9"/>
        <v>70</v>
      </c>
    </row>
    <row r="104" spans="1:8" ht="30" customHeight="1">
      <c r="A104" s="25" t="s">
        <v>83</v>
      </c>
      <c r="B104" s="38" t="s">
        <v>170</v>
      </c>
      <c r="C104" s="28">
        <v>200</v>
      </c>
      <c r="D104" s="14" t="s">
        <v>10</v>
      </c>
      <c r="E104" s="37" t="s">
        <v>44</v>
      </c>
      <c r="F104" s="33">
        <v>70</v>
      </c>
      <c r="G104" s="33">
        <v>70</v>
      </c>
      <c r="H104" s="33">
        <v>70</v>
      </c>
    </row>
    <row r="105" spans="1:8" ht="75.75" customHeight="1">
      <c r="A105" s="67" t="s">
        <v>174</v>
      </c>
      <c r="B105" s="68" t="s">
        <v>23</v>
      </c>
      <c r="C105" s="72"/>
      <c r="D105" s="73"/>
      <c r="E105" s="74"/>
      <c r="F105" s="75">
        <f>F106+F111</f>
        <v>300</v>
      </c>
      <c r="G105" s="75">
        <f>G106+G111</f>
        <v>300</v>
      </c>
      <c r="H105" s="75">
        <f>H106+H111</f>
        <v>150</v>
      </c>
    </row>
    <row r="106" spans="1:8" ht="81" customHeight="1">
      <c r="A106" s="76" t="s">
        <v>71</v>
      </c>
      <c r="B106" s="68" t="s">
        <v>73</v>
      </c>
      <c r="C106" s="72"/>
      <c r="D106" s="73"/>
      <c r="E106" s="74"/>
      <c r="F106" s="75">
        <f>F107+F109</f>
        <v>200</v>
      </c>
      <c r="G106" s="75">
        <f>G107+G109</f>
        <v>200</v>
      </c>
      <c r="H106" s="75">
        <f>H107+H109</f>
        <v>50</v>
      </c>
    </row>
    <row r="107" spans="1:8" ht="45" customHeight="1">
      <c r="A107" s="77" t="s">
        <v>108</v>
      </c>
      <c r="B107" s="78" t="s">
        <v>175</v>
      </c>
      <c r="C107" s="72"/>
      <c r="D107" s="73"/>
      <c r="E107" s="74"/>
      <c r="F107" s="75">
        <f>F108</f>
        <v>100</v>
      </c>
      <c r="G107" s="75">
        <f>G108</f>
        <v>100</v>
      </c>
      <c r="H107" s="75">
        <f>H108</f>
        <v>20</v>
      </c>
    </row>
    <row r="108" spans="1:8" ht="40.5" customHeight="1">
      <c r="A108" s="79" t="s">
        <v>83</v>
      </c>
      <c r="B108" s="80" t="s">
        <v>175</v>
      </c>
      <c r="C108" s="72">
        <v>200</v>
      </c>
      <c r="D108" s="73" t="s">
        <v>16</v>
      </c>
      <c r="E108" s="74" t="s">
        <v>4</v>
      </c>
      <c r="F108" s="75">
        <v>100</v>
      </c>
      <c r="G108" s="75">
        <v>100</v>
      </c>
      <c r="H108" s="75">
        <v>20</v>
      </c>
    </row>
    <row r="109" spans="1:8" ht="30" customHeight="1">
      <c r="A109" s="77" t="s">
        <v>109</v>
      </c>
      <c r="B109" s="78" t="s">
        <v>176</v>
      </c>
      <c r="C109" s="72"/>
      <c r="D109" s="73"/>
      <c r="E109" s="74"/>
      <c r="F109" s="75">
        <f>F110</f>
        <v>100</v>
      </c>
      <c r="G109" s="75">
        <f>G110</f>
        <v>100</v>
      </c>
      <c r="H109" s="75">
        <f>H110</f>
        <v>30</v>
      </c>
    </row>
    <row r="110" spans="1:8" ht="30" customHeight="1">
      <c r="A110" s="79" t="s">
        <v>83</v>
      </c>
      <c r="B110" s="80" t="s">
        <v>176</v>
      </c>
      <c r="C110" s="72">
        <v>200</v>
      </c>
      <c r="D110" s="73" t="s">
        <v>16</v>
      </c>
      <c r="E110" s="74" t="s">
        <v>4</v>
      </c>
      <c r="F110" s="75">
        <v>100</v>
      </c>
      <c r="G110" s="75">
        <v>100</v>
      </c>
      <c r="H110" s="75">
        <v>30</v>
      </c>
    </row>
    <row r="111" spans="1:8" ht="30" customHeight="1">
      <c r="A111" s="77" t="s">
        <v>109</v>
      </c>
      <c r="B111" s="78" t="s">
        <v>176</v>
      </c>
      <c r="C111" s="72"/>
      <c r="D111" s="73"/>
      <c r="E111" s="74"/>
      <c r="F111" s="75">
        <f>F112</f>
        <v>100</v>
      </c>
      <c r="G111" s="75">
        <f>G112</f>
        <v>100</v>
      </c>
      <c r="H111" s="75">
        <f>H112</f>
        <v>100</v>
      </c>
    </row>
    <row r="112" spans="1:8" ht="30" customHeight="1">
      <c r="A112" s="79" t="s">
        <v>83</v>
      </c>
      <c r="B112" s="80" t="s">
        <v>176</v>
      </c>
      <c r="C112" s="72">
        <v>200</v>
      </c>
      <c r="D112" s="73" t="s">
        <v>16</v>
      </c>
      <c r="E112" s="74" t="s">
        <v>20</v>
      </c>
      <c r="F112" s="75">
        <v>100</v>
      </c>
      <c r="G112" s="75">
        <v>100</v>
      </c>
      <c r="H112" s="75">
        <v>100</v>
      </c>
    </row>
    <row r="113" spans="1:8" ht="29.25" customHeight="1">
      <c r="A113" s="22" t="s">
        <v>12</v>
      </c>
      <c r="B113" s="38" t="s">
        <v>27</v>
      </c>
      <c r="C113" s="14"/>
      <c r="D113" s="14"/>
      <c r="E113" s="37"/>
      <c r="F113" s="15">
        <f>F114</f>
        <v>6591.800000000001</v>
      </c>
      <c r="G113" s="15">
        <f>G114</f>
        <v>5364.6</v>
      </c>
      <c r="H113" s="15">
        <f>H114</f>
        <v>5404.6</v>
      </c>
    </row>
    <row r="114" spans="1:8" ht="20.25" customHeight="1">
      <c r="A114" s="22" t="s">
        <v>11</v>
      </c>
      <c r="B114" s="38" t="s">
        <v>13</v>
      </c>
      <c r="C114" s="14"/>
      <c r="D114" s="14"/>
      <c r="E114" s="37"/>
      <c r="F114" s="15">
        <f>F115+F117+F119+F123+F125+F129+F131+F133+F139+F141+F146+F149+F151+F144+F121+F136</f>
        <v>6591.800000000001</v>
      </c>
      <c r="G114" s="15">
        <f>G115+G117+G119+G123+G125+G129+G131+G133+G139+G141+G146+G149+G151+G144+G121+G136</f>
        <v>5364.6</v>
      </c>
      <c r="H114" s="15">
        <f>H115+H117+H119+H123+H125+H129+H131+H133+H139+H141+H146+H149+H151+H144+H121+H136</f>
        <v>5404.6</v>
      </c>
    </row>
    <row r="115" spans="1:8" ht="31.5" customHeight="1">
      <c r="A115" s="19" t="s">
        <v>113</v>
      </c>
      <c r="B115" s="55" t="s">
        <v>62</v>
      </c>
      <c r="C115" s="31"/>
      <c r="D115" s="39"/>
      <c r="E115" s="42"/>
      <c r="F115" s="33">
        <f>F116</f>
        <v>867.1</v>
      </c>
      <c r="G115" s="33">
        <f>G116</f>
        <v>867.1</v>
      </c>
      <c r="H115" s="33">
        <f>H116</f>
        <v>867.1</v>
      </c>
    </row>
    <row r="116" spans="1:8" ht="81" customHeight="1">
      <c r="A116" s="25" t="s">
        <v>98</v>
      </c>
      <c r="B116" s="56" t="s">
        <v>62</v>
      </c>
      <c r="C116" s="28" t="s">
        <v>1</v>
      </c>
      <c r="D116" s="39" t="s">
        <v>4</v>
      </c>
      <c r="E116" s="42" t="s">
        <v>10</v>
      </c>
      <c r="F116" s="33">
        <v>867.1</v>
      </c>
      <c r="G116" s="33">
        <v>867.1</v>
      </c>
      <c r="H116" s="33">
        <v>867.1</v>
      </c>
    </row>
    <row r="117" spans="1:8" ht="27" customHeight="1">
      <c r="A117" s="19" t="s">
        <v>114</v>
      </c>
      <c r="B117" s="55" t="s">
        <v>14</v>
      </c>
      <c r="C117" s="31"/>
      <c r="D117" s="39"/>
      <c r="E117" s="42"/>
      <c r="F117" s="33">
        <f>F118</f>
        <v>868.6</v>
      </c>
      <c r="G117" s="33">
        <f>G118</f>
        <v>868.6</v>
      </c>
      <c r="H117" s="33">
        <f>H118</f>
        <v>868.6</v>
      </c>
    </row>
    <row r="118" spans="1:8" ht="83.25" customHeight="1">
      <c r="A118" s="25" t="s">
        <v>98</v>
      </c>
      <c r="B118" s="56" t="s">
        <v>14</v>
      </c>
      <c r="C118" s="28">
        <v>100</v>
      </c>
      <c r="D118" s="39" t="s">
        <v>4</v>
      </c>
      <c r="E118" s="42" t="s">
        <v>10</v>
      </c>
      <c r="F118" s="33">
        <v>868.6</v>
      </c>
      <c r="G118" s="33">
        <v>868.6</v>
      </c>
      <c r="H118" s="33">
        <v>868.6</v>
      </c>
    </row>
    <row r="119" spans="1:8" ht="31.5" customHeight="1">
      <c r="A119" s="19" t="s">
        <v>115</v>
      </c>
      <c r="B119" s="55" t="s">
        <v>15</v>
      </c>
      <c r="C119" s="31"/>
      <c r="D119" s="39"/>
      <c r="E119" s="42"/>
      <c r="F119" s="33">
        <f>F120</f>
        <v>100</v>
      </c>
      <c r="G119" s="33">
        <f>G120</f>
        <v>100</v>
      </c>
      <c r="H119" s="33">
        <f>H120+H122</f>
        <v>100</v>
      </c>
    </row>
    <row r="120" spans="1:8" ht="35.25" customHeight="1">
      <c r="A120" s="25" t="s">
        <v>83</v>
      </c>
      <c r="B120" s="56" t="s">
        <v>15</v>
      </c>
      <c r="C120" s="28">
        <v>200</v>
      </c>
      <c r="D120" s="39" t="s">
        <v>4</v>
      </c>
      <c r="E120" s="42" t="s">
        <v>10</v>
      </c>
      <c r="F120" s="33">
        <v>100</v>
      </c>
      <c r="G120" s="33">
        <v>100</v>
      </c>
      <c r="H120" s="33">
        <v>100</v>
      </c>
    </row>
    <row r="121" spans="1:8" ht="35.25" customHeight="1">
      <c r="A121" s="25" t="s">
        <v>179</v>
      </c>
      <c r="B121" s="56" t="s">
        <v>15</v>
      </c>
      <c r="C121" s="28"/>
      <c r="D121" s="39"/>
      <c r="E121" s="42"/>
      <c r="F121" s="33">
        <f>F122</f>
        <v>25.3</v>
      </c>
      <c r="G121" s="33">
        <f>G122</f>
        <v>0</v>
      </c>
      <c r="H121" s="33">
        <f>H122</f>
        <v>0</v>
      </c>
    </row>
    <row r="122" spans="1:8" ht="19.5" customHeight="1">
      <c r="A122" s="25" t="s">
        <v>116</v>
      </c>
      <c r="B122" s="56" t="s">
        <v>15</v>
      </c>
      <c r="C122" s="28">
        <v>500</v>
      </c>
      <c r="D122" s="39" t="s">
        <v>18</v>
      </c>
      <c r="E122" s="42" t="s">
        <v>17</v>
      </c>
      <c r="F122" s="33">
        <v>25.3</v>
      </c>
      <c r="G122" s="33">
        <v>0</v>
      </c>
      <c r="H122" s="33">
        <v>0</v>
      </c>
    </row>
    <row r="123" spans="1:8" ht="35.25" customHeight="1">
      <c r="A123" s="19" t="s">
        <v>117</v>
      </c>
      <c r="B123" s="34" t="s">
        <v>63</v>
      </c>
      <c r="C123" s="31"/>
      <c r="D123" s="39"/>
      <c r="E123" s="42"/>
      <c r="F123" s="33">
        <f>F124</f>
        <v>10</v>
      </c>
      <c r="G123" s="33">
        <f>G124</f>
        <v>10</v>
      </c>
      <c r="H123" s="33">
        <f>H124</f>
        <v>50</v>
      </c>
    </row>
    <row r="124" spans="1:8" ht="21" customHeight="1">
      <c r="A124" s="25" t="s">
        <v>85</v>
      </c>
      <c r="B124" s="35" t="s">
        <v>63</v>
      </c>
      <c r="C124" s="28">
        <v>800</v>
      </c>
      <c r="D124" s="39" t="s">
        <v>4</v>
      </c>
      <c r="E124" s="42" t="s">
        <v>16</v>
      </c>
      <c r="F124" s="33">
        <v>10</v>
      </c>
      <c r="G124" s="33">
        <v>10</v>
      </c>
      <c r="H124" s="33">
        <v>50</v>
      </c>
    </row>
    <row r="125" spans="1:8" ht="30.75" customHeight="1">
      <c r="A125" s="22" t="s">
        <v>118</v>
      </c>
      <c r="B125" s="66" t="s">
        <v>19</v>
      </c>
      <c r="C125" s="31"/>
      <c r="D125" s="39"/>
      <c r="E125" s="42"/>
      <c r="F125" s="54">
        <f>F126+F127+F128</f>
        <v>2892.4</v>
      </c>
      <c r="G125" s="54">
        <f>G126+G127+G128</f>
        <v>2892.4</v>
      </c>
      <c r="H125" s="54">
        <f>H126+H127+H128</f>
        <v>2892.4</v>
      </c>
    </row>
    <row r="126" spans="1:8" ht="78" customHeight="1">
      <c r="A126" s="25" t="s">
        <v>98</v>
      </c>
      <c r="B126" s="56" t="s">
        <v>19</v>
      </c>
      <c r="C126" s="28">
        <v>100</v>
      </c>
      <c r="D126" s="39" t="s">
        <v>4</v>
      </c>
      <c r="E126" s="42" t="s">
        <v>17</v>
      </c>
      <c r="F126" s="54">
        <v>1666.2</v>
      </c>
      <c r="G126" s="54">
        <v>1666.2</v>
      </c>
      <c r="H126" s="54">
        <v>1666.2</v>
      </c>
    </row>
    <row r="127" spans="1:8" ht="26.25" customHeight="1">
      <c r="A127" s="25" t="s">
        <v>83</v>
      </c>
      <c r="B127" s="56" t="s">
        <v>19</v>
      </c>
      <c r="C127" s="28">
        <v>200</v>
      </c>
      <c r="D127" s="39" t="s">
        <v>4</v>
      </c>
      <c r="E127" s="42" t="s">
        <v>17</v>
      </c>
      <c r="F127" s="33">
        <v>1036.2</v>
      </c>
      <c r="G127" s="33">
        <v>1036.2</v>
      </c>
      <c r="H127" s="33">
        <v>1036.2</v>
      </c>
    </row>
    <row r="128" spans="1:8" ht="19.5" customHeight="1">
      <c r="A128" s="25" t="s">
        <v>85</v>
      </c>
      <c r="B128" s="56" t="s">
        <v>19</v>
      </c>
      <c r="C128" s="28">
        <v>800</v>
      </c>
      <c r="D128" s="39" t="s">
        <v>4</v>
      </c>
      <c r="E128" s="42" t="s">
        <v>17</v>
      </c>
      <c r="F128" s="33">
        <v>190</v>
      </c>
      <c r="G128" s="33">
        <v>190</v>
      </c>
      <c r="H128" s="33">
        <v>190</v>
      </c>
    </row>
    <row r="129" spans="1:8" ht="29.25" customHeight="1">
      <c r="A129" s="19" t="s">
        <v>119</v>
      </c>
      <c r="B129" s="55" t="s">
        <v>65</v>
      </c>
      <c r="C129" s="31"/>
      <c r="D129" s="39"/>
      <c r="E129" s="42"/>
      <c r="F129" s="33">
        <f>F130</f>
        <v>3.8</v>
      </c>
      <c r="G129" s="33">
        <f>G130</f>
        <v>3.8</v>
      </c>
      <c r="H129" s="33">
        <f>H130</f>
        <v>3.8</v>
      </c>
    </row>
    <row r="130" spans="1:8" ht="19.5" customHeight="1">
      <c r="A130" s="25" t="s">
        <v>85</v>
      </c>
      <c r="B130" s="56" t="s">
        <v>65</v>
      </c>
      <c r="C130" s="28">
        <v>800</v>
      </c>
      <c r="D130" s="39" t="s">
        <v>4</v>
      </c>
      <c r="E130" s="42" t="s">
        <v>17</v>
      </c>
      <c r="F130" s="33">
        <v>3.8</v>
      </c>
      <c r="G130" s="33">
        <v>3.8</v>
      </c>
      <c r="H130" s="33">
        <v>3.8</v>
      </c>
    </row>
    <row r="131" spans="1:8" ht="54.75" customHeight="1">
      <c r="A131" s="22" t="s">
        <v>120</v>
      </c>
      <c r="B131" s="65" t="s">
        <v>129</v>
      </c>
      <c r="C131" s="44"/>
      <c r="D131" s="14"/>
      <c r="E131" s="37"/>
      <c r="F131" s="15">
        <f>F132</f>
        <v>30</v>
      </c>
      <c r="G131" s="15">
        <f>G132</f>
        <v>30</v>
      </c>
      <c r="H131" s="15">
        <f>H132</f>
        <v>30</v>
      </c>
    </row>
    <row r="132" spans="1:8" ht="30" customHeight="1">
      <c r="A132" s="25" t="s">
        <v>83</v>
      </c>
      <c r="B132" s="46" t="s">
        <v>129</v>
      </c>
      <c r="C132" s="17">
        <v>200</v>
      </c>
      <c r="D132" s="14" t="s">
        <v>4</v>
      </c>
      <c r="E132" s="37" t="s">
        <v>17</v>
      </c>
      <c r="F132" s="15">
        <v>30</v>
      </c>
      <c r="G132" s="15">
        <v>30</v>
      </c>
      <c r="H132" s="15">
        <v>30</v>
      </c>
    </row>
    <row r="133" spans="1:8" ht="45" customHeight="1">
      <c r="A133" s="27" t="s">
        <v>121</v>
      </c>
      <c r="B133" s="45" t="s">
        <v>22</v>
      </c>
      <c r="C133" s="44"/>
      <c r="D133" s="14"/>
      <c r="E133" s="37"/>
      <c r="F133" s="15">
        <f>F134+F135</f>
        <v>202.7</v>
      </c>
      <c r="G133" s="15">
        <f>G134+G135</f>
        <v>202.7</v>
      </c>
      <c r="H133" s="15">
        <f>H134+H135</f>
        <v>202.7</v>
      </c>
    </row>
    <row r="134" spans="1:8" ht="78.75" customHeight="1">
      <c r="A134" s="25" t="s">
        <v>98</v>
      </c>
      <c r="B134" s="46" t="s">
        <v>22</v>
      </c>
      <c r="C134" s="17">
        <v>100</v>
      </c>
      <c r="D134" s="14" t="s">
        <v>20</v>
      </c>
      <c r="E134" s="37" t="s">
        <v>21</v>
      </c>
      <c r="F134" s="15">
        <v>176</v>
      </c>
      <c r="G134" s="15">
        <v>176</v>
      </c>
      <c r="H134" s="15">
        <v>176</v>
      </c>
    </row>
    <row r="135" spans="1:8" ht="29.25" customHeight="1">
      <c r="A135" s="25" t="s">
        <v>83</v>
      </c>
      <c r="B135" s="46" t="s">
        <v>22</v>
      </c>
      <c r="C135" s="17" t="s">
        <v>0</v>
      </c>
      <c r="D135" s="14" t="s">
        <v>20</v>
      </c>
      <c r="E135" s="37" t="s">
        <v>21</v>
      </c>
      <c r="F135" s="15">
        <v>26.7</v>
      </c>
      <c r="G135" s="15">
        <v>26.7</v>
      </c>
      <c r="H135" s="15">
        <v>26.7</v>
      </c>
    </row>
    <row r="136" spans="1:8" ht="52.5" customHeight="1">
      <c r="A136" s="23" t="s">
        <v>182</v>
      </c>
      <c r="B136" s="38" t="s">
        <v>183</v>
      </c>
      <c r="C136" s="17"/>
      <c r="D136" s="14"/>
      <c r="E136" s="37"/>
      <c r="F136" s="15">
        <f>F137+F138</f>
        <v>191.29999999999998</v>
      </c>
      <c r="G136" s="15">
        <f>G137+G138</f>
        <v>0</v>
      </c>
      <c r="H136" s="15">
        <f>H137+H138</f>
        <v>0</v>
      </c>
    </row>
    <row r="137" spans="1:8" ht="29.25" customHeight="1">
      <c r="A137" s="25" t="s">
        <v>83</v>
      </c>
      <c r="B137" s="38" t="s">
        <v>183</v>
      </c>
      <c r="C137" s="17">
        <v>200</v>
      </c>
      <c r="D137" s="14" t="s">
        <v>21</v>
      </c>
      <c r="E137" s="37" t="s">
        <v>23</v>
      </c>
      <c r="F137" s="15">
        <v>181.1</v>
      </c>
      <c r="G137" s="15">
        <v>0</v>
      </c>
      <c r="H137" s="15">
        <v>0</v>
      </c>
    </row>
    <row r="138" spans="1:8" ht="29.25" customHeight="1">
      <c r="A138" s="21" t="s">
        <v>85</v>
      </c>
      <c r="B138" s="38" t="s">
        <v>183</v>
      </c>
      <c r="C138" s="17">
        <v>800</v>
      </c>
      <c r="D138" s="14" t="s">
        <v>21</v>
      </c>
      <c r="E138" s="37" t="s">
        <v>23</v>
      </c>
      <c r="F138" s="15">
        <v>10.2</v>
      </c>
      <c r="G138" s="15">
        <v>0</v>
      </c>
      <c r="H138" s="15">
        <v>0</v>
      </c>
    </row>
    <row r="139" spans="1:8" ht="43.5" customHeight="1">
      <c r="A139" s="22" t="s">
        <v>122</v>
      </c>
      <c r="B139" s="36" t="s">
        <v>28</v>
      </c>
      <c r="C139" s="44"/>
      <c r="D139" s="14"/>
      <c r="E139" s="37"/>
      <c r="F139" s="15">
        <f>F140</f>
        <v>1010.6</v>
      </c>
      <c r="G139" s="15">
        <f>G140</f>
        <v>0</v>
      </c>
      <c r="H139" s="15">
        <f>H140</f>
        <v>0</v>
      </c>
    </row>
    <row r="140" spans="1:8" ht="29.25" customHeight="1">
      <c r="A140" s="25" t="s">
        <v>83</v>
      </c>
      <c r="B140" s="38" t="s">
        <v>28</v>
      </c>
      <c r="C140" s="17">
        <v>200</v>
      </c>
      <c r="D140" s="14" t="s">
        <v>10</v>
      </c>
      <c r="E140" s="37" t="s">
        <v>23</v>
      </c>
      <c r="F140" s="15">
        <v>1010.6</v>
      </c>
      <c r="G140" s="15">
        <v>0</v>
      </c>
      <c r="H140" s="15">
        <v>0</v>
      </c>
    </row>
    <row r="141" spans="1:8" ht="19.5" customHeight="1">
      <c r="A141" s="22" t="s">
        <v>123</v>
      </c>
      <c r="B141" s="36" t="s">
        <v>30</v>
      </c>
      <c r="C141" s="44"/>
      <c r="D141" s="14"/>
      <c r="E141" s="37"/>
      <c r="F141" s="15">
        <f>F142+F143</f>
        <v>50</v>
      </c>
      <c r="G141" s="15">
        <f>G142+G143</f>
        <v>50</v>
      </c>
      <c r="H141" s="15">
        <f>H142+H143</f>
        <v>50</v>
      </c>
    </row>
    <row r="142" spans="1:8" ht="27" customHeight="1">
      <c r="A142" s="25" t="s">
        <v>83</v>
      </c>
      <c r="B142" s="38" t="s">
        <v>30</v>
      </c>
      <c r="C142" s="17">
        <v>200</v>
      </c>
      <c r="D142" s="14" t="s">
        <v>29</v>
      </c>
      <c r="E142" s="37" t="s">
        <v>4</v>
      </c>
      <c r="F142" s="15">
        <v>40</v>
      </c>
      <c r="G142" s="15">
        <v>40</v>
      </c>
      <c r="H142" s="15">
        <v>40</v>
      </c>
    </row>
    <row r="143" spans="1:8" ht="17.25" customHeight="1">
      <c r="A143" s="25" t="s">
        <v>85</v>
      </c>
      <c r="B143" s="38" t="s">
        <v>30</v>
      </c>
      <c r="C143" s="17">
        <v>800</v>
      </c>
      <c r="D143" s="14" t="s">
        <v>29</v>
      </c>
      <c r="E143" s="37" t="s">
        <v>4</v>
      </c>
      <c r="F143" s="15">
        <v>10</v>
      </c>
      <c r="G143" s="15">
        <v>10</v>
      </c>
      <c r="H143" s="15">
        <v>10</v>
      </c>
    </row>
    <row r="144" spans="1:8" ht="17.25" customHeight="1">
      <c r="A144" s="22" t="s">
        <v>123</v>
      </c>
      <c r="B144" s="38" t="s">
        <v>178</v>
      </c>
      <c r="C144" s="17"/>
      <c r="D144" s="14"/>
      <c r="E144" s="37"/>
      <c r="F144" s="15">
        <f>F145</f>
        <v>100</v>
      </c>
      <c r="G144" s="15">
        <f>G145</f>
        <v>100</v>
      </c>
      <c r="H144" s="15">
        <f>H145</f>
        <v>100</v>
      </c>
    </row>
    <row r="145" spans="1:8" ht="30.75" customHeight="1">
      <c r="A145" s="25" t="s">
        <v>83</v>
      </c>
      <c r="B145" s="38" t="s">
        <v>178</v>
      </c>
      <c r="C145" s="17">
        <v>200</v>
      </c>
      <c r="D145" s="14" t="s">
        <v>29</v>
      </c>
      <c r="E145" s="37" t="s">
        <v>4</v>
      </c>
      <c r="F145" s="15">
        <v>100</v>
      </c>
      <c r="G145" s="15">
        <v>100</v>
      </c>
      <c r="H145" s="15">
        <v>100</v>
      </c>
    </row>
    <row r="146" spans="1:8" ht="28.5" customHeight="1">
      <c r="A146" s="22" t="s">
        <v>124</v>
      </c>
      <c r="B146" s="36" t="s">
        <v>52</v>
      </c>
      <c r="C146" s="44"/>
      <c r="D146" s="14"/>
      <c r="E146" s="14"/>
      <c r="F146" s="15">
        <f>F147+F148</f>
        <v>140</v>
      </c>
      <c r="G146" s="15">
        <f>G147+G148</f>
        <v>140</v>
      </c>
      <c r="H146" s="15">
        <f>H147+H148</f>
        <v>140</v>
      </c>
    </row>
    <row r="147" spans="1:8" ht="27" customHeight="1">
      <c r="A147" s="25" t="s">
        <v>83</v>
      </c>
      <c r="B147" s="38" t="s">
        <v>52</v>
      </c>
      <c r="C147" s="17" t="s">
        <v>0</v>
      </c>
      <c r="D147" s="14" t="s">
        <v>29</v>
      </c>
      <c r="E147" s="14" t="s">
        <v>4</v>
      </c>
      <c r="F147" s="15">
        <v>100</v>
      </c>
      <c r="G147" s="15">
        <v>100</v>
      </c>
      <c r="H147" s="15">
        <v>100</v>
      </c>
    </row>
    <row r="148" spans="1:8" ht="39" customHeight="1">
      <c r="A148" s="25" t="s">
        <v>125</v>
      </c>
      <c r="B148" s="38" t="s">
        <v>52</v>
      </c>
      <c r="C148" s="17">
        <v>600</v>
      </c>
      <c r="D148" s="14" t="s">
        <v>29</v>
      </c>
      <c r="E148" s="14" t="s">
        <v>4</v>
      </c>
      <c r="F148" s="15">
        <v>40</v>
      </c>
      <c r="G148" s="54">
        <v>40</v>
      </c>
      <c r="H148" s="15">
        <v>40</v>
      </c>
    </row>
    <row r="149" spans="1:8" ht="30" customHeight="1">
      <c r="A149" s="22" t="s">
        <v>127</v>
      </c>
      <c r="B149" s="36" t="s">
        <v>31</v>
      </c>
      <c r="C149" s="44"/>
      <c r="D149" s="14"/>
      <c r="E149" s="14"/>
      <c r="F149" s="15">
        <f>F150</f>
        <v>100</v>
      </c>
      <c r="G149" s="15">
        <f>G150</f>
        <v>100</v>
      </c>
      <c r="H149" s="15">
        <f>H150</f>
        <v>100</v>
      </c>
    </row>
    <row r="150" spans="1:8" ht="30" customHeight="1">
      <c r="A150" s="25" t="s">
        <v>83</v>
      </c>
      <c r="B150" s="38" t="s">
        <v>31</v>
      </c>
      <c r="C150" s="17">
        <v>200</v>
      </c>
      <c r="D150" s="14" t="s">
        <v>29</v>
      </c>
      <c r="E150" s="14" t="s">
        <v>20</v>
      </c>
      <c r="F150" s="15">
        <v>100</v>
      </c>
      <c r="G150" s="15">
        <v>100</v>
      </c>
      <c r="H150" s="15">
        <v>100</v>
      </c>
    </row>
    <row r="151" spans="1:8" ht="21.75" customHeight="1">
      <c r="A151" s="22" t="s">
        <v>128</v>
      </c>
      <c r="B151" s="45" t="s">
        <v>49</v>
      </c>
      <c r="C151" s="44"/>
      <c r="D151" s="14"/>
      <c r="E151" s="14"/>
      <c r="F151" s="15">
        <f>F152</f>
        <v>0</v>
      </c>
      <c r="G151" s="15">
        <f>G152</f>
        <v>0</v>
      </c>
      <c r="H151" s="15">
        <f>H152</f>
        <v>0</v>
      </c>
    </row>
    <row r="152" spans="1:8" ht="25.5">
      <c r="A152" s="25" t="s">
        <v>126</v>
      </c>
      <c r="B152" s="16" t="s">
        <v>49</v>
      </c>
      <c r="C152" s="17">
        <v>700</v>
      </c>
      <c r="D152" s="14" t="s">
        <v>17</v>
      </c>
      <c r="E152" s="14" t="s">
        <v>4</v>
      </c>
      <c r="F152" s="15">
        <v>0</v>
      </c>
      <c r="G152" s="15">
        <v>0</v>
      </c>
      <c r="H152" s="15">
        <v>0</v>
      </c>
    </row>
  </sheetData>
  <sheetProtection/>
  <autoFilter ref="A10:K152"/>
  <mergeCells count="13">
    <mergeCell ref="F8:F9"/>
    <mergeCell ref="G8:G9"/>
    <mergeCell ref="E8:E9"/>
    <mergeCell ref="D4:H4"/>
    <mergeCell ref="D3:H3"/>
    <mergeCell ref="D2:H2"/>
    <mergeCell ref="D1:H1"/>
    <mergeCell ref="A6:H6"/>
    <mergeCell ref="A8:A9"/>
    <mergeCell ref="H8:H9"/>
    <mergeCell ref="B8:B9"/>
    <mergeCell ref="C8:C9"/>
    <mergeCell ref="D8:D9"/>
  </mergeCells>
  <printOptions/>
  <pageMargins left="0.7874015748031497" right="0.4330708661417323" top="0.4330708661417323" bottom="0.31496062992125984" header="0.3937007874015748" footer="0.31496062992125984"/>
  <pageSetup horizontalDpi="300" verticalDpi="300" orientation="portrait" paperSize="9" scale="83" r:id="rId1"/>
  <headerFooter differentFirst="1">
    <oddHeader>&amp;C&amp;P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2017-12-07T10:58:53Z</cp:lastPrinted>
  <dcterms:created xsi:type="dcterms:W3CDTF">2013-10-31T12:43:50Z</dcterms:created>
  <dcterms:modified xsi:type="dcterms:W3CDTF">2018-11-26T07:00:10Z</dcterms:modified>
  <cp:category/>
  <cp:version/>
  <cp:contentType/>
  <cp:contentStatus/>
</cp:coreProperties>
</file>