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Лист2" sheetId="1" r:id="rId1"/>
  </sheets>
  <definedNames>
    <definedName name="_xlnm._FilterDatabase" localSheetId="0" hidden="1">'Лист2'!$A$9:$F$56</definedName>
    <definedName name="_xlnm.Print_Titles" localSheetId="0">'Лист2'!$9:$9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<sst xmlns="http://schemas.openxmlformats.org/spreadsheetml/2006/main" count="97" uniqueCount="63">
  <si>
    <t>Документ, учреждение</t>
  </si>
  <si>
    <t>Всего расходов:</t>
  </si>
  <si>
    <t>200</t>
  </si>
  <si>
    <t>100</t>
  </si>
  <si>
    <t>Непрограммные расходы органов исполнительной власти</t>
  </si>
  <si>
    <t>9900000</t>
  </si>
  <si>
    <t>Бюджетная классификация</t>
  </si>
  <si>
    <t>Раздел, подраздел</t>
  </si>
  <si>
    <t>Целевая статья</t>
  </si>
  <si>
    <t>Вид расходов</t>
  </si>
  <si>
    <t>(тыс. рублей)</t>
  </si>
  <si>
    <t>Совета  народных депутатов</t>
  </si>
  <si>
    <t>МО п. Анопино (сельское поселение)</t>
  </si>
  <si>
    <t>9990Г11</t>
  </si>
  <si>
    <t>9990Д59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</si>
  <si>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</si>
  <si>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</si>
  <si>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</si>
  <si>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</si>
  <si>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</si>
  <si>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</si>
  <si>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Предоставление субсидий бюджетным, автономным учреждениям и иным некоммерческим организациям</t>
  </si>
  <si>
    <t xml:space="preserve">   Социальное обеспечение и иные выплаты населению</t>
  </si>
  <si>
    <t>Расходы на обеспечение деятельности (оказание услуг)  спортивных школ и других учреждений физкутуры и спорта  в рамках непрограммных расходов  органов исполнительной власти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</si>
  <si>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</si>
  <si>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</si>
  <si>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>9990059</t>
  </si>
  <si>
    <t>Муниципальная программа «Благоустройство территории муниципального образования поселок Анопино (сельское поселение) на 2015-2017 годы»</t>
  </si>
  <si>
    <t>0502Б03</t>
  </si>
  <si>
    <t>Муниципальная программа «Пожарная  безопасность, безопасность на 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</t>
  </si>
  <si>
    <t>Муниципальная программа «Развитие  и сохранение культуры муниципального образования поселок Анопино (сельское поселение)  на 2015-2017 годы»</t>
  </si>
  <si>
    <t>061Д059</t>
  </si>
  <si>
    <t>Расходы на мероприятия в рамках муниципальной программы "Развитие и сохранение культуры муниципального образования поселок Анопино (сельское поселение) на 2015-2017 годы, 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</si>
  <si>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062ЦБ59</t>
  </si>
  <si>
    <t xml:space="preserve">Муниципальная программа «Социальная поддержка населения муниципального образования поселок Анопино (сельское поселение) на 2015-2017 годы» </t>
  </si>
  <si>
    <t>Социальное обеспечение и иные выплаты населению</t>
  </si>
  <si>
    <t>0302П09</t>
  </si>
  <si>
    <t>0502Б04</t>
  </si>
  <si>
    <t>0502Б05</t>
  </si>
  <si>
    <t>Расходы на обеспечение деятельсности (оказание услуг) рамках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</si>
  <si>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</si>
  <si>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</si>
  <si>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</si>
  <si>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300</t>
  </si>
  <si>
    <t>0617039</t>
  </si>
  <si>
    <t>600</t>
  </si>
  <si>
    <t xml:space="preserve">Резервный  фонд администрации муниципального образования в рамках непрограммных расходов органов исполнительной власти </t>
  </si>
  <si>
    <t>9992Г11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</si>
  <si>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</si>
  <si>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999ИИ13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</si>
  <si>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</si>
  <si>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План                                                                   на 2016 год</t>
  </si>
  <si>
    <t>План                                                                   на 2017 год</t>
  </si>
  <si>
    <t xml:space="preserve">Расходы на мероприятия в рамках муниципальной программы                            «Пожарная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</si>
  <si>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>Расходы на уличное освещение 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</si>
  <si>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</si>
  <si>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</si>
  <si>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>Подпрограмма "Обеспечение развития творческого потенциала и организация культурного досуга населения на 2015-2017 годы  муниципальной программы "Развитие и сохранение культуры муниципального образования поселок Анопино (сельское поселение) на 2015-2017 годы"</t>
  </si>
  <si>
    <t>Глава муниципального образования  в рамках непрограммных расходов органов исполнительной власти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</si>
  <si>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</si>
  <si>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Распределение бюджетных ассигнований по целевым статьям                                                              (непрограммным направлениям деятельности), группам видов расходов,                                                                        разделам, подразделам классификации расходов бюджета                                                                                                              на плановый перод 2016 и  2017  годов</t>
  </si>
  <si>
    <t>Приложение 7 к  решению</t>
  </si>
  <si>
    <t xml:space="preserve">от  24.12.2015 г.   № 23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</si>
</sst>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%"/>
    <numFmt numFmtId="173" formatCode="#,##0.00&quot;р.&quot;"/>
    <numFmt numFmtId="174" formatCode="[$-FC19]d\ mmmm\ yyyy\ &quot;г.&quot;"/>
    <numFmt numFmtId="175" formatCode="[$-F400]h:mm:ss\ AM/PM"/>
    <numFmt numFmtId="176" formatCode="0000"/>
    <numFmt numFmtId="177" formatCode="0000000"/>
    <numFmt numFmtId="178" formatCode="0.00;[Red]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"/>
      <family val="0"/>
    </font>
    <font>
      <sz val="9"/>
      <color indexed="8"/>
      <name val="Arial 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 Cyr"/>
      <family val="0"/>
    </font>
    <font>
      <b/>
      <sz val="14"/>
      <color theme="1"/>
      <name val="Arial Cyr"/>
      <family val="0"/>
    </font>
    <font>
      <b/>
      <sz val="12"/>
      <color theme="1"/>
      <name val="Arial Cyr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8" fillId="0" borderId="0" xfId="0" applyFont="1" applyFill="1" applyAlignment="1">
      <alignment/>
    </xf>
    <xf numFmtId="0" fontId="58" fillId="0" borderId="0" xfId="0" applyNumberFormat="1" applyFont="1" applyAlignment="1">
      <alignment/>
    </xf>
    <xf numFmtId="0" fontId="58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vertical="top" wrapText="1"/>
    </xf>
    <xf numFmtId="0" fontId="8" fillId="34" borderId="0" xfId="0" applyFont="1" applyFill="1" applyAlignment="1">
      <alignment horizontal="right" wrapText="1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Alignment="1">
      <alignment horizontal="right" wrapText="1"/>
    </xf>
    <xf numFmtId="0" fontId="59" fillId="0" borderId="10" xfId="0" applyNumberFormat="1" applyFont="1" applyBorder="1" applyAlignment="1">
      <alignment horizontal="center"/>
    </xf>
    <xf numFmtId="0" fontId="59" fillId="0" borderId="0" xfId="0" applyFont="1" applyFill="1" applyAlignment="1">
      <alignment horizontal="left"/>
    </xf>
    <xf numFmtId="0" fontId="4" fillId="35" borderId="11" xfId="0" applyFont="1" applyFill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60" fillId="0" borderId="13" xfId="0" applyFont="1" applyBorder="1" applyAlignment="1">
      <alignment vertical="top" wrapText="1"/>
    </xf>
    <xf numFmtId="49" fontId="15" fillId="34" borderId="13" xfId="0" applyNumberFormat="1" applyFont="1" applyFill="1" applyBorder="1" applyAlignment="1">
      <alignment horizontal="center" vertical="top" shrinkToFit="1"/>
    </xf>
    <xf numFmtId="49" fontId="15" fillId="34" borderId="13" xfId="0" applyNumberFormat="1" applyFont="1" applyFill="1" applyBorder="1" applyAlignment="1">
      <alignment horizontal="center" shrinkToFit="1"/>
    </xf>
    <xf numFmtId="49" fontId="10" fillId="34" borderId="13" xfId="0" applyNumberFormat="1" applyFont="1" applyFill="1" applyBorder="1" applyAlignment="1">
      <alignment horizontal="center" shrinkToFit="1"/>
    </xf>
    <xf numFmtId="0" fontId="61" fillId="0" borderId="14" xfId="0" applyFont="1" applyBorder="1" applyAlignment="1">
      <alignment horizontal="left" wrapText="1" inden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vertical="top" wrapText="1"/>
    </xf>
    <xf numFmtId="0" fontId="11" fillId="35" borderId="16" xfId="0" applyFont="1" applyFill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0" fontId="62" fillId="0" borderId="14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35" borderId="1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wrapText="1"/>
    </xf>
    <xf numFmtId="0" fontId="62" fillId="0" borderId="14" xfId="0" applyFont="1" applyBorder="1" applyAlignment="1">
      <alignment vertical="top" wrapText="1"/>
    </xf>
    <xf numFmtId="0" fontId="21" fillId="35" borderId="14" xfId="0" applyFont="1" applyFill="1" applyBorder="1" applyAlignment="1">
      <alignment vertical="top" wrapText="1"/>
    </xf>
    <xf numFmtId="0" fontId="11" fillId="35" borderId="14" xfId="0" applyFont="1" applyFill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171" fontId="2" fillId="33" borderId="20" xfId="0" applyNumberFormat="1" applyFont="1" applyFill="1" applyBorder="1" applyAlignment="1" quotePrefix="1">
      <alignment vertical="top" wrapText="1"/>
    </xf>
    <xf numFmtId="0" fontId="63" fillId="0" borderId="19" xfId="0" applyFont="1" applyBorder="1" applyAlignment="1">
      <alignment vertical="top" wrapText="1"/>
    </xf>
    <xf numFmtId="0" fontId="11" fillId="33" borderId="14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8" fillId="0" borderId="12" xfId="0" applyNumberFormat="1" applyFont="1" applyBorder="1" applyAlignment="1">
      <alignment horizont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177" fontId="13" fillId="35" borderId="23" xfId="0" applyNumberFormat="1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 wrapText="1"/>
    </xf>
    <xf numFmtId="177" fontId="4" fillId="35" borderId="23" xfId="0" applyNumberFormat="1" applyFont="1" applyFill="1" applyBorder="1" applyAlignment="1">
      <alignment horizontal="center" wrapText="1"/>
    </xf>
    <xf numFmtId="171" fontId="2" fillId="33" borderId="24" xfId="0" applyNumberFormat="1" applyFont="1" applyFill="1" applyBorder="1" applyAlignment="1" quotePrefix="1">
      <alignment horizontal="center" vertical="top" wrapText="1"/>
    </xf>
    <xf numFmtId="0" fontId="59" fillId="0" borderId="24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  <xf numFmtId="49" fontId="10" fillId="34" borderId="13" xfId="0" applyNumberFormat="1" applyFont="1" applyFill="1" applyBorder="1" applyAlignment="1">
      <alignment horizontal="center" vertical="top" shrinkToFit="1"/>
    </xf>
    <xf numFmtId="0" fontId="59" fillId="0" borderId="25" xfId="0" applyFont="1" applyBorder="1" applyAlignment="1">
      <alignment horizontal="center" wrapText="1"/>
    </xf>
    <xf numFmtId="176" fontId="4" fillId="35" borderId="11" xfId="0" applyNumberFormat="1" applyFont="1" applyFill="1" applyBorder="1" applyAlignment="1">
      <alignment horizontal="center" wrapText="1"/>
    </xf>
    <xf numFmtId="176" fontId="58" fillId="0" borderId="12" xfId="0" applyNumberFormat="1" applyFont="1" applyBorder="1" applyAlignment="1" applyProtection="1">
      <alignment horizontal="center" wrapText="1"/>
      <protection locked="0"/>
    </xf>
    <xf numFmtId="176" fontId="58" fillId="0" borderId="12" xfId="0" applyNumberFormat="1" applyFont="1" applyBorder="1" applyAlignment="1">
      <alignment horizontal="center" wrapText="1"/>
    </xf>
    <xf numFmtId="176" fontId="58" fillId="0" borderId="11" xfId="0" applyNumberFormat="1" applyFont="1" applyBorder="1" applyAlignment="1">
      <alignment horizontal="center" wrapText="1"/>
    </xf>
    <xf numFmtId="0" fontId="14" fillId="35" borderId="23" xfId="0" applyFont="1" applyFill="1" applyBorder="1" applyAlignment="1">
      <alignment horizontal="center" vertical="center" wrapText="1"/>
    </xf>
    <xf numFmtId="49" fontId="15" fillId="34" borderId="26" xfId="0" applyNumberFormat="1" applyFont="1" applyFill="1" applyBorder="1" applyAlignment="1">
      <alignment horizontal="center" vertical="top" shrinkToFit="1"/>
    </xf>
    <xf numFmtId="0" fontId="58" fillId="0" borderId="24" xfId="0" applyNumberFormat="1" applyFont="1" applyBorder="1" applyAlignment="1">
      <alignment horizontal="center"/>
    </xf>
    <xf numFmtId="0" fontId="10" fillId="33" borderId="18" xfId="0" applyFont="1" applyFill="1" applyBorder="1" applyAlignment="1">
      <alignment vertical="top" wrapText="1"/>
    </xf>
    <xf numFmtId="0" fontId="58" fillId="0" borderId="23" xfId="0" applyFont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  <xf numFmtId="0" fontId="64" fillId="0" borderId="27" xfId="0" applyNumberFormat="1" applyFont="1" applyBorder="1" applyAlignment="1">
      <alignment horizontal="center"/>
    </xf>
    <xf numFmtId="168" fontId="65" fillId="0" borderId="28" xfId="0" applyNumberFormat="1" applyFont="1" applyBorder="1" applyAlignment="1">
      <alignment/>
    </xf>
    <xf numFmtId="168" fontId="65" fillId="0" borderId="10" xfId="0" applyNumberFormat="1" applyFont="1" applyBorder="1" applyAlignment="1">
      <alignment/>
    </xf>
    <xf numFmtId="171" fontId="13" fillId="34" borderId="23" xfId="0" applyNumberFormat="1" applyFont="1" applyFill="1" applyBorder="1" applyAlignment="1">
      <alignment horizontal="right" wrapText="1"/>
    </xf>
    <xf numFmtId="171" fontId="4" fillId="34" borderId="23" xfId="0" applyNumberFormat="1" applyFont="1" applyFill="1" applyBorder="1" applyAlignment="1">
      <alignment horizontal="right" wrapText="1"/>
    </xf>
    <xf numFmtId="168" fontId="4" fillId="34" borderId="23" xfId="0" applyNumberFormat="1" applyFont="1" applyFill="1" applyBorder="1" applyAlignment="1">
      <alignment horizontal="right" wrapText="1"/>
    </xf>
    <xf numFmtId="168" fontId="13" fillId="34" borderId="23" xfId="0" applyNumberFormat="1" applyFont="1" applyFill="1" applyBorder="1" applyAlignment="1">
      <alignment horizontal="right" wrapText="1"/>
    </xf>
    <xf numFmtId="168" fontId="59" fillId="0" borderId="24" xfId="0" applyNumberFormat="1" applyFont="1" applyBorder="1" applyAlignment="1">
      <alignment horizontal="right"/>
    </xf>
    <xf numFmtId="168" fontId="58" fillId="0" borderId="24" xfId="0" applyNumberFormat="1" applyFont="1" applyBorder="1" applyAlignment="1">
      <alignment horizontal="right" wrapText="1"/>
    </xf>
    <xf numFmtId="168" fontId="58" fillId="0" borderId="23" xfId="0" applyNumberFormat="1" applyFont="1" applyBorder="1" applyAlignment="1">
      <alignment horizontal="right" wrapText="1"/>
    </xf>
    <xf numFmtId="0" fontId="7" fillId="33" borderId="0" xfId="0" applyFont="1" applyFill="1" applyBorder="1" applyAlignment="1">
      <alignment horizontal="right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168" fontId="4" fillId="34" borderId="22" xfId="0" applyNumberFormat="1" applyFont="1" applyFill="1" applyBorder="1" applyAlignment="1">
      <alignment horizontal="center" vertical="center" wrapText="1"/>
    </xf>
    <xf numFmtId="168" fontId="4" fillId="34" borderId="24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46">
      <selection activeCell="F46" sqref="F46"/>
    </sheetView>
  </sheetViews>
  <sheetFormatPr defaultColWidth="9.140625" defaultRowHeight="15"/>
  <cols>
    <col min="1" max="1" width="70.421875" style="3" customWidth="1"/>
    <col min="2" max="2" width="11.57421875" style="4" customWidth="1"/>
    <col min="3" max="3" width="7.140625" style="4" bestFit="1" customWidth="1"/>
    <col min="4" max="4" width="7.8515625" style="4" bestFit="1" customWidth="1"/>
    <col min="5" max="5" width="12.421875" style="4" customWidth="1"/>
    <col min="6" max="6" width="12.7109375" style="3" customWidth="1"/>
    <col min="7" max="16384" width="9.140625" style="3" customWidth="1"/>
  </cols>
  <sheetData>
    <row r="1" spans="2:6" s="6" customFormat="1" ht="15.75">
      <c r="B1" s="7"/>
      <c r="C1" s="80" t="s">
        <v>61</v>
      </c>
      <c r="D1" s="80"/>
      <c r="E1" s="80"/>
      <c r="F1" s="80"/>
    </row>
    <row r="2" spans="1:6" s="6" customFormat="1" ht="15.75">
      <c r="A2" s="8"/>
      <c r="B2" s="9"/>
      <c r="C2" s="80" t="s">
        <v>11</v>
      </c>
      <c r="D2" s="80"/>
      <c r="E2" s="80"/>
      <c r="F2" s="80"/>
    </row>
    <row r="3" spans="1:6" s="6" customFormat="1" ht="15.75">
      <c r="A3" s="8"/>
      <c r="B3" s="80" t="s">
        <v>12</v>
      </c>
      <c r="C3" s="80"/>
      <c r="D3" s="80"/>
      <c r="E3" s="80"/>
      <c r="F3" s="80"/>
    </row>
    <row r="4" spans="1:6" s="6" customFormat="1" ht="15.75">
      <c r="A4" s="10"/>
      <c r="B4" s="11"/>
      <c r="C4" s="80" t="s">
        <v>62</v>
      </c>
      <c r="D4" s="80"/>
      <c r="E4" s="80"/>
      <c r="F4" s="80"/>
    </row>
    <row r="5" spans="1:6" ht="81" customHeight="1">
      <c r="A5" s="81" t="s">
        <v>60</v>
      </c>
      <c r="B5" s="81"/>
      <c r="C5" s="81"/>
      <c r="D5" s="81"/>
      <c r="E5" s="81"/>
      <c r="F5" s="81"/>
    </row>
    <row r="6" spans="1:6" ht="15" customHeight="1">
      <c r="A6" s="5"/>
      <c r="B6" s="5"/>
      <c r="C6" s="5"/>
      <c r="D6" s="5"/>
      <c r="E6" s="5"/>
      <c r="F6" s="73" t="s">
        <v>10</v>
      </c>
    </row>
    <row r="7" spans="1:6" ht="19.5" customHeight="1">
      <c r="A7" s="74" t="s">
        <v>0</v>
      </c>
      <c r="B7" s="76" t="s">
        <v>6</v>
      </c>
      <c r="C7" s="76"/>
      <c r="D7" s="77"/>
      <c r="E7" s="78" t="s">
        <v>51</v>
      </c>
      <c r="F7" s="78" t="s">
        <v>52</v>
      </c>
    </row>
    <row r="8" spans="1:6" s="2" customFormat="1" ht="24" customHeight="1">
      <c r="A8" s="75"/>
      <c r="B8" s="43" t="s">
        <v>8</v>
      </c>
      <c r="C8" s="43" t="s">
        <v>9</v>
      </c>
      <c r="D8" s="40" t="s">
        <v>7</v>
      </c>
      <c r="E8" s="79"/>
      <c r="F8" s="79"/>
    </row>
    <row r="9" spans="1:6" s="2" customFormat="1" ht="15" customHeight="1" thickBot="1">
      <c r="A9" s="23">
        <v>1</v>
      </c>
      <c r="B9" s="44">
        <v>2</v>
      </c>
      <c r="C9" s="44">
        <v>3</v>
      </c>
      <c r="D9" s="41">
        <v>4</v>
      </c>
      <c r="E9" s="21">
        <v>5</v>
      </c>
      <c r="F9" s="21">
        <v>5</v>
      </c>
    </row>
    <row r="10" spans="1:6" s="2" customFormat="1" ht="63.75">
      <c r="A10" s="24" t="s">
        <v>29</v>
      </c>
      <c r="B10" s="45">
        <v>300000</v>
      </c>
      <c r="C10" s="57"/>
      <c r="D10" s="22"/>
      <c r="E10" s="66">
        <f>E11</f>
        <v>50</v>
      </c>
      <c r="F10" s="66">
        <f>F11</f>
        <v>50</v>
      </c>
    </row>
    <row r="11" spans="1:6" s="2" customFormat="1" ht="63.75">
      <c r="A11" s="25" t="s">
        <v>53</v>
      </c>
      <c r="B11" s="46" t="s">
        <v>36</v>
      </c>
      <c r="C11" s="49"/>
      <c r="D11" s="14"/>
      <c r="E11" s="67">
        <f>E12</f>
        <v>50</v>
      </c>
      <c r="F11" s="67">
        <f>F12</f>
        <v>50</v>
      </c>
    </row>
    <row r="12" spans="1:6" s="2" customFormat="1" ht="15" customHeight="1">
      <c r="A12" s="26" t="s">
        <v>17</v>
      </c>
      <c r="B12" s="46" t="s">
        <v>36</v>
      </c>
      <c r="C12" s="49" t="s">
        <v>2</v>
      </c>
      <c r="D12" s="53">
        <v>309</v>
      </c>
      <c r="E12" s="68">
        <v>50</v>
      </c>
      <c r="F12" s="68">
        <v>50</v>
      </c>
    </row>
    <row r="13" spans="1:6" s="13" customFormat="1" ht="26.25" customHeight="1">
      <c r="A13" s="27" t="s">
        <v>27</v>
      </c>
      <c r="B13" s="45">
        <v>500000</v>
      </c>
      <c r="C13" s="49"/>
      <c r="D13" s="53"/>
      <c r="E13" s="69">
        <f>E14+E16+E18</f>
        <v>600</v>
      </c>
      <c r="F13" s="69">
        <f>F14+F16+F18</f>
        <v>500</v>
      </c>
    </row>
    <row r="14" spans="1:6" s="2" customFormat="1" ht="38.25">
      <c r="A14" s="28" t="s">
        <v>54</v>
      </c>
      <c r="B14" s="46" t="s">
        <v>28</v>
      </c>
      <c r="C14" s="49"/>
      <c r="D14" s="53"/>
      <c r="E14" s="68">
        <f>E15</f>
        <v>400</v>
      </c>
      <c r="F14" s="68">
        <f>F15</f>
        <v>250</v>
      </c>
    </row>
    <row r="15" spans="1:6" s="2" customFormat="1" ht="16.5" customHeight="1">
      <c r="A15" s="20" t="s">
        <v>17</v>
      </c>
      <c r="B15" s="46" t="s">
        <v>28</v>
      </c>
      <c r="C15" s="49">
        <v>200</v>
      </c>
      <c r="D15" s="53">
        <v>503</v>
      </c>
      <c r="E15" s="68">
        <v>400</v>
      </c>
      <c r="F15" s="68">
        <v>250</v>
      </c>
    </row>
    <row r="16" spans="1:6" s="2" customFormat="1" ht="38.25" customHeight="1">
      <c r="A16" s="29" t="s">
        <v>55</v>
      </c>
      <c r="B16" s="46" t="s">
        <v>37</v>
      </c>
      <c r="C16" s="49"/>
      <c r="D16" s="53"/>
      <c r="E16" s="68">
        <f>E17</f>
        <v>100</v>
      </c>
      <c r="F16" s="68">
        <f>F17</f>
        <v>50</v>
      </c>
    </row>
    <row r="17" spans="1:6" s="2" customFormat="1" ht="15" customHeight="1">
      <c r="A17" s="20" t="s">
        <v>17</v>
      </c>
      <c r="B17" s="46" t="s">
        <v>37</v>
      </c>
      <c r="C17" s="49">
        <v>200</v>
      </c>
      <c r="D17" s="53">
        <v>503</v>
      </c>
      <c r="E17" s="68">
        <v>100</v>
      </c>
      <c r="F17" s="68">
        <v>50</v>
      </c>
    </row>
    <row r="18" spans="1:6" s="2" customFormat="1" ht="39.75" customHeight="1">
      <c r="A18" s="29" t="s">
        <v>56</v>
      </c>
      <c r="B18" s="46" t="s">
        <v>38</v>
      </c>
      <c r="C18" s="49"/>
      <c r="D18" s="53"/>
      <c r="E18" s="68">
        <f>E19</f>
        <v>100</v>
      </c>
      <c r="F18" s="68">
        <f>F19</f>
        <v>200</v>
      </c>
    </row>
    <row r="19" spans="1:6" s="2" customFormat="1" ht="15" customHeight="1">
      <c r="A19" s="20" t="s">
        <v>17</v>
      </c>
      <c r="B19" s="46" t="s">
        <v>38</v>
      </c>
      <c r="C19" s="49">
        <v>200</v>
      </c>
      <c r="D19" s="53">
        <v>503</v>
      </c>
      <c r="E19" s="68">
        <v>100</v>
      </c>
      <c r="F19" s="68">
        <v>200</v>
      </c>
    </row>
    <row r="20" spans="1:6" s="2" customFormat="1" ht="38.25">
      <c r="A20" s="16" t="s">
        <v>30</v>
      </c>
      <c r="B20" s="45">
        <v>600000</v>
      </c>
      <c r="C20" s="49"/>
      <c r="D20" s="53"/>
      <c r="E20" s="69">
        <f>E22+E24+E26+E29</f>
        <v>4173.3</v>
      </c>
      <c r="F20" s="69">
        <f>F22+F24+F26+F29</f>
        <v>4877</v>
      </c>
    </row>
    <row r="21" spans="1:6" s="2" customFormat="1" ht="63.75">
      <c r="A21" s="27" t="s">
        <v>57</v>
      </c>
      <c r="B21" s="45">
        <v>610000</v>
      </c>
      <c r="C21" s="49"/>
      <c r="D21" s="53"/>
      <c r="E21" s="69">
        <f>E22+E24+E26</f>
        <v>2673.3</v>
      </c>
      <c r="F21" s="69">
        <f>F22+F24+F26</f>
        <v>3377</v>
      </c>
    </row>
    <row r="22" spans="1:6" s="2" customFormat="1" ht="90.75" customHeight="1">
      <c r="A22" s="30" t="s">
        <v>39</v>
      </c>
      <c r="B22" s="46" t="s">
        <v>31</v>
      </c>
      <c r="C22" s="49"/>
      <c r="D22" s="53"/>
      <c r="E22" s="68">
        <f>E23</f>
        <v>1300.4</v>
      </c>
      <c r="F22" s="68">
        <f>F23</f>
        <v>969.1</v>
      </c>
    </row>
    <row r="23" spans="1:6" s="2" customFormat="1" ht="25.5">
      <c r="A23" s="20" t="s">
        <v>21</v>
      </c>
      <c r="B23" s="46" t="s">
        <v>31</v>
      </c>
      <c r="C23" s="49">
        <v>600</v>
      </c>
      <c r="D23" s="53">
        <v>801</v>
      </c>
      <c r="E23" s="68">
        <v>1300.4</v>
      </c>
      <c r="F23" s="68">
        <v>969.1</v>
      </c>
    </row>
    <row r="24" spans="1:6" s="2" customFormat="1" ht="90" customHeight="1">
      <c r="A24" s="28" t="s">
        <v>40</v>
      </c>
      <c r="B24" s="19" t="s">
        <v>42</v>
      </c>
      <c r="C24" s="17"/>
      <c r="D24" s="53"/>
      <c r="E24" s="68">
        <f>E25</f>
        <v>60.9</v>
      </c>
      <c r="F24" s="68">
        <f>F25</f>
        <v>60.9</v>
      </c>
    </row>
    <row r="25" spans="1:6" s="2" customFormat="1" ht="12.75">
      <c r="A25" s="31" t="s">
        <v>22</v>
      </c>
      <c r="B25" s="19" t="s">
        <v>42</v>
      </c>
      <c r="C25" s="17" t="s">
        <v>43</v>
      </c>
      <c r="D25" s="53">
        <v>801</v>
      </c>
      <c r="E25" s="68">
        <v>60.9</v>
      </c>
      <c r="F25" s="68">
        <v>60.9</v>
      </c>
    </row>
    <row r="26" spans="1:6" s="2" customFormat="1" ht="90" customHeight="1">
      <c r="A26" s="32" t="s">
        <v>41</v>
      </c>
      <c r="B26" s="18" t="s">
        <v>44</v>
      </c>
      <c r="C26" s="17"/>
      <c r="D26" s="53"/>
      <c r="E26" s="68">
        <f>E27</f>
        <v>1312</v>
      </c>
      <c r="F26" s="68">
        <f>F27</f>
        <v>2347</v>
      </c>
    </row>
    <row r="27" spans="1:6" s="2" customFormat="1" ht="25.5">
      <c r="A27" s="20" t="s">
        <v>21</v>
      </c>
      <c r="B27" s="19" t="s">
        <v>44</v>
      </c>
      <c r="C27" s="18" t="s">
        <v>45</v>
      </c>
      <c r="D27" s="53">
        <v>801</v>
      </c>
      <c r="E27" s="68">
        <v>1312</v>
      </c>
      <c r="F27" s="68">
        <v>2347</v>
      </c>
    </row>
    <row r="28" spans="1:6" s="2" customFormat="1" ht="63.75">
      <c r="A28" s="33" t="s">
        <v>59</v>
      </c>
      <c r="B28" s="45">
        <v>620000</v>
      </c>
      <c r="C28" s="58"/>
      <c r="D28" s="53"/>
      <c r="E28" s="68">
        <f>E29</f>
        <v>1500</v>
      </c>
      <c r="F28" s="68">
        <f>F29</f>
        <v>1500</v>
      </c>
    </row>
    <row r="29" spans="1:6" s="2" customFormat="1" ht="78.75" customHeight="1">
      <c r="A29" s="34" t="s">
        <v>32</v>
      </c>
      <c r="B29" s="46" t="s">
        <v>33</v>
      </c>
      <c r="C29" s="49"/>
      <c r="D29" s="53"/>
      <c r="E29" s="68">
        <f>E30+E31+E32</f>
        <v>1500</v>
      </c>
      <c r="F29" s="68">
        <f>F30+F31+F32</f>
        <v>1500</v>
      </c>
    </row>
    <row r="30" spans="1:6" s="2" customFormat="1" ht="51">
      <c r="A30" s="26" t="s">
        <v>16</v>
      </c>
      <c r="B30" s="46" t="s">
        <v>33</v>
      </c>
      <c r="C30" s="49">
        <v>100</v>
      </c>
      <c r="D30" s="53">
        <v>804</v>
      </c>
      <c r="E30" s="68">
        <v>1464</v>
      </c>
      <c r="F30" s="68">
        <v>1464</v>
      </c>
    </row>
    <row r="31" spans="1:6" s="2" customFormat="1" ht="25.5">
      <c r="A31" s="26" t="s">
        <v>17</v>
      </c>
      <c r="B31" s="46" t="s">
        <v>33</v>
      </c>
      <c r="C31" s="49">
        <v>200</v>
      </c>
      <c r="D31" s="53">
        <v>804</v>
      </c>
      <c r="E31" s="68">
        <v>35</v>
      </c>
      <c r="F31" s="68">
        <v>35</v>
      </c>
    </row>
    <row r="32" spans="1:6" s="2" customFormat="1" ht="12.75">
      <c r="A32" s="26" t="s">
        <v>18</v>
      </c>
      <c r="B32" s="46" t="s">
        <v>33</v>
      </c>
      <c r="C32" s="49">
        <v>800</v>
      </c>
      <c r="D32" s="53">
        <v>804</v>
      </c>
      <c r="E32" s="68">
        <v>1</v>
      </c>
      <c r="F32" s="68">
        <v>1</v>
      </c>
    </row>
    <row r="33" spans="1:6" s="2" customFormat="1" ht="38.25">
      <c r="A33" s="35" t="s">
        <v>34</v>
      </c>
      <c r="B33" s="45">
        <v>700000</v>
      </c>
      <c r="C33" s="49"/>
      <c r="D33" s="53"/>
      <c r="E33" s="69">
        <f>E34</f>
        <v>93</v>
      </c>
      <c r="F33" s="69">
        <f>F34</f>
        <v>94</v>
      </c>
    </row>
    <row r="34" spans="1:6" s="2" customFormat="1" ht="53.25" customHeight="1">
      <c r="A34" s="32" t="s">
        <v>50</v>
      </c>
      <c r="B34" s="47">
        <v>712095</v>
      </c>
      <c r="C34" s="49"/>
      <c r="D34" s="53"/>
      <c r="E34" s="68">
        <f>E35</f>
        <v>93</v>
      </c>
      <c r="F34" s="68">
        <f>F35</f>
        <v>94</v>
      </c>
    </row>
    <row r="35" spans="1:6" s="2" customFormat="1" ht="15.75" customHeight="1">
      <c r="A35" s="26" t="s">
        <v>35</v>
      </c>
      <c r="B35" s="47">
        <v>712095</v>
      </c>
      <c r="C35" s="49">
        <v>300</v>
      </c>
      <c r="D35" s="53">
        <v>1001</v>
      </c>
      <c r="E35" s="68">
        <v>93</v>
      </c>
      <c r="F35" s="68">
        <v>94</v>
      </c>
    </row>
    <row r="36" spans="1:6" ht="15.75" customHeight="1">
      <c r="A36" s="36" t="s">
        <v>4</v>
      </c>
      <c r="B36" s="48" t="s">
        <v>5</v>
      </c>
      <c r="C36" s="59"/>
      <c r="D36" s="42"/>
      <c r="E36" s="70">
        <f>E37+E39+E41+E43+E47+E49+E52+E54</f>
        <v>4280.6</v>
      </c>
      <c r="F36" s="70">
        <f>F37+F39+F41+F43+F47+F49+F52+F54</f>
        <v>2885.9</v>
      </c>
    </row>
    <row r="37" spans="1:6" s="1" customFormat="1" ht="25.5">
      <c r="A37" s="37" t="s">
        <v>58</v>
      </c>
      <c r="B37" s="49" t="s">
        <v>13</v>
      </c>
      <c r="C37" s="50"/>
      <c r="D37" s="15"/>
      <c r="E37" s="71">
        <f>E38</f>
        <v>663</v>
      </c>
      <c r="F37" s="71">
        <f>F38</f>
        <v>663</v>
      </c>
    </row>
    <row r="38" spans="1:6" s="1" customFormat="1" ht="51">
      <c r="A38" s="26" t="s">
        <v>16</v>
      </c>
      <c r="B38" s="50" t="s">
        <v>13</v>
      </c>
      <c r="C38" s="49" t="s">
        <v>3</v>
      </c>
      <c r="D38" s="54">
        <v>102</v>
      </c>
      <c r="E38" s="71">
        <v>663</v>
      </c>
      <c r="F38" s="71">
        <v>663</v>
      </c>
    </row>
    <row r="39" spans="1:6" s="1" customFormat="1" ht="38.25">
      <c r="A39" s="32" t="s">
        <v>15</v>
      </c>
      <c r="B39" s="49">
        <v>9990011</v>
      </c>
      <c r="C39" s="49"/>
      <c r="D39" s="54"/>
      <c r="E39" s="71">
        <f>E40</f>
        <v>572</v>
      </c>
      <c r="F39" s="71">
        <f>F40</f>
        <v>286</v>
      </c>
    </row>
    <row r="40" spans="1:6" s="1" customFormat="1" ht="51">
      <c r="A40" s="26" t="s">
        <v>16</v>
      </c>
      <c r="B40" s="50">
        <v>9990011</v>
      </c>
      <c r="C40" s="49" t="s">
        <v>3</v>
      </c>
      <c r="D40" s="55">
        <v>104</v>
      </c>
      <c r="E40" s="71">
        <v>572</v>
      </c>
      <c r="F40" s="71">
        <v>286</v>
      </c>
    </row>
    <row r="41" spans="1:6" s="1" customFormat="1" ht="24.75" customHeight="1">
      <c r="A41" s="28" t="s">
        <v>46</v>
      </c>
      <c r="B41" s="17" t="s">
        <v>47</v>
      </c>
      <c r="C41" s="49"/>
      <c r="D41" s="55"/>
      <c r="E41" s="71">
        <f>E42</f>
        <v>50</v>
      </c>
      <c r="F41" s="71">
        <f>F42</f>
        <v>50</v>
      </c>
    </row>
    <row r="42" spans="1:6" s="1" customFormat="1" ht="15">
      <c r="A42" s="26" t="s">
        <v>18</v>
      </c>
      <c r="B42" s="51" t="s">
        <v>47</v>
      </c>
      <c r="C42" s="49">
        <v>800</v>
      </c>
      <c r="D42" s="55">
        <v>111</v>
      </c>
      <c r="E42" s="71">
        <v>50</v>
      </c>
      <c r="F42" s="71">
        <v>50</v>
      </c>
    </row>
    <row r="43" spans="1:6" s="1" customFormat="1" ht="26.25" customHeight="1">
      <c r="A43" s="32" t="s">
        <v>20</v>
      </c>
      <c r="B43" s="17" t="s">
        <v>26</v>
      </c>
      <c r="C43" s="49"/>
      <c r="D43" s="55"/>
      <c r="E43" s="71">
        <f>E44+E45+E46</f>
        <v>2014</v>
      </c>
      <c r="F43" s="71">
        <f>F44+F45+F46</f>
        <v>1200</v>
      </c>
    </row>
    <row r="44" spans="1:6" s="1" customFormat="1" ht="51">
      <c r="A44" s="26" t="s">
        <v>16</v>
      </c>
      <c r="B44" s="51" t="s">
        <v>26</v>
      </c>
      <c r="C44" s="49">
        <v>100</v>
      </c>
      <c r="D44" s="55">
        <v>113</v>
      </c>
      <c r="E44" s="71">
        <v>1484</v>
      </c>
      <c r="F44" s="71">
        <v>1079.3</v>
      </c>
    </row>
    <row r="45" spans="1:6" s="1" customFormat="1" ht="25.5">
      <c r="A45" s="26" t="s">
        <v>17</v>
      </c>
      <c r="B45" s="51" t="s">
        <v>26</v>
      </c>
      <c r="C45" s="49">
        <v>200</v>
      </c>
      <c r="D45" s="55">
        <v>113</v>
      </c>
      <c r="E45" s="71">
        <v>480</v>
      </c>
      <c r="F45" s="71">
        <v>80</v>
      </c>
    </row>
    <row r="46" spans="1:6" s="1" customFormat="1" ht="15">
      <c r="A46" s="26" t="s">
        <v>18</v>
      </c>
      <c r="B46" s="51" t="s">
        <v>26</v>
      </c>
      <c r="C46" s="49">
        <v>800</v>
      </c>
      <c r="D46" s="55">
        <v>113</v>
      </c>
      <c r="E46" s="71">
        <v>50</v>
      </c>
      <c r="F46" s="71">
        <v>40.7</v>
      </c>
    </row>
    <row r="47" spans="1:6" s="1" customFormat="1" ht="39" customHeight="1">
      <c r="A47" s="38" t="s">
        <v>48</v>
      </c>
      <c r="B47" s="18" t="s">
        <v>49</v>
      </c>
      <c r="C47" s="17"/>
      <c r="D47" s="55"/>
      <c r="E47" s="71">
        <f>E48</f>
        <v>50</v>
      </c>
      <c r="F47" s="71">
        <f>F48</f>
        <v>50</v>
      </c>
    </row>
    <row r="48" spans="1:6" s="1" customFormat="1" ht="18.75" customHeight="1">
      <c r="A48" s="20" t="s">
        <v>17</v>
      </c>
      <c r="B48" s="19" t="s">
        <v>49</v>
      </c>
      <c r="C48" s="17" t="s">
        <v>2</v>
      </c>
      <c r="D48" s="55">
        <v>113</v>
      </c>
      <c r="E48" s="71">
        <v>50</v>
      </c>
      <c r="F48" s="71">
        <v>50</v>
      </c>
    </row>
    <row r="49" spans="1:6" s="1" customFormat="1" ht="39">
      <c r="A49" s="39" t="s">
        <v>19</v>
      </c>
      <c r="B49" s="52">
        <v>9995118</v>
      </c>
      <c r="C49" s="49"/>
      <c r="D49" s="55"/>
      <c r="E49" s="71">
        <f>E50+E51</f>
        <v>163.60000000000002</v>
      </c>
      <c r="F49" s="71">
        <f>F50+F51</f>
        <v>156.4</v>
      </c>
    </row>
    <row r="50" spans="1:6" s="1" customFormat="1" ht="39">
      <c r="A50" s="26" t="s">
        <v>16</v>
      </c>
      <c r="B50" s="50">
        <v>9995118</v>
      </c>
      <c r="C50" s="49">
        <v>100</v>
      </c>
      <c r="D50" s="55">
        <v>203</v>
      </c>
      <c r="E50" s="71">
        <v>142.8</v>
      </c>
      <c r="F50" s="71">
        <v>136</v>
      </c>
    </row>
    <row r="51" spans="1:6" s="1" customFormat="1" ht="14.25">
      <c r="A51" s="26" t="s">
        <v>17</v>
      </c>
      <c r="B51" s="50">
        <v>9995118</v>
      </c>
      <c r="C51" s="49">
        <v>200</v>
      </c>
      <c r="D51" s="55">
        <v>203</v>
      </c>
      <c r="E51" s="71">
        <v>20.8</v>
      </c>
      <c r="F51" s="71">
        <v>20.4</v>
      </c>
    </row>
    <row r="52" spans="1:6" s="1" customFormat="1" ht="39" customHeight="1">
      <c r="A52" s="32" t="s">
        <v>23</v>
      </c>
      <c r="B52" s="49" t="s">
        <v>14</v>
      </c>
      <c r="C52" s="49"/>
      <c r="D52" s="55"/>
      <c r="E52" s="71">
        <f>E53</f>
        <v>454</v>
      </c>
      <c r="F52" s="71">
        <f>F53</f>
        <v>454</v>
      </c>
    </row>
    <row r="53" spans="1:6" s="1" customFormat="1" ht="26.25">
      <c r="A53" s="26" t="s">
        <v>21</v>
      </c>
      <c r="B53" s="50" t="s">
        <v>14</v>
      </c>
      <c r="C53" s="49">
        <v>600</v>
      </c>
      <c r="D53" s="55">
        <v>1101</v>
      </c>
      <c r="E53" s="71">
        <v>454</v>
      </c>
      <c r="F53" s="71">
        <v>454</v>
      </c>
    </row>
    <row r="54" spans="1:6" s="1" customFormat="1" ht="26.25">
      <c r="A54" s="39" t="s">
        <v>24</v>
      </c>
      <c r="B54" s="49">
        <v>9992109</v>
      </c>
      <c r="C54" s="49"/>
      <c r="D54" s="55"/>
      <c r="E54" s="71">
        <f>E55</f>
        <v>314</v>
      </c>
      <c r="F54" s="71">
        <f>F55</f>
        <v>26.5</v>
      </c>
    </row>
    <row r="55" spans="1:6" s="1" customFormat="1" ht="15" thickBot="1">
      <c r="A55" s="60" t="s">
        <v>25</v>
      </c>
      <c r="B55" s="61">
        <v>9992109</v>
      </c>
      <c r="C55" s="62">
        <v>700</v>
      </c>
      <c r="D55" s="56">
        <v>1301</v>
      </c>
      <c r="E55" s="72">
        <v>314</v>
      </c>
      <c r="F55" s="72">
        <v>26.5</v>
      </c>
    </row>
    <row r="56" spans="1:6" ht="18.75" customHeight="1" thickBot="1">
      <c r="A56" s="63" t="s">
        <v>1</v>
      </c>
      <c r="B56" s="12"/>
      <c r="C56" s="12"/>
      <c r="D56" s="12"/>
      <c r="E56" s="65">
        <f>E10+E13+E20+E33+E36</f>
        <v>9196.900000000001</v>
      </c>
      <c r="F56" s="64">
        <f>F10+F13+F20+F33+F36</f>
        <v>8406.9</v>
      </c>
    </row>
  </sheetData>
  <sheetProtection/>
  <autoFilter ref="A9:F56"/>
  <mergeCells count="9">
    <mergeCell ref="A7:A8"/>
    <mergeCell ref="B7:D7"/>
    <mergeCell ref="F7:F8"/>
    <mergeCell ref="C1:F1"/>
    <mergeCell ref="C2:F2"/>
    <mergeCell ref="C4:F4"/>
    <mergeCell ref="B3:F3"/>
    <mergeCell ref="A5:F5"/>
    <mergeCell ref="E7:E8"/>
  </mergeCells>
  <printOptions/>
  <pageMargins left="0.3937007874015748" right="0.1968503937007874" top="0.3937007874015748" bottom="0.1968503937007874" header="0" footer="0.1968503937007874"/>
  <pageSetup horizontalDpi="600" verticalDpi="600" orientation="portrait" paperSize="9" scale="80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2015-11-19T11:18:58Z</cp:lastPrinted>
  <dcterms:created xsi:type="dcterms:W3CDTF">2013-10-31T12:43:50Z</dcterms:created>
  <dcterms:modified xsi:type="dcterms:W3CDTF">2015-12-29T09:03:15Z</dcterms:modified>
  <cp:category/>
  <cp:version/>
  <cp:contentType/>
  <cp:contentStatus/>
</cp:coreProperties>
</file>