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2" windowWidth="10008" windowHeight="10008" activeTab="0"/>
  </bookViews>
  <sheets>
    <sheet name="Расред.бюд.ассиг.по цел.статьям" sheetId="1" r:id="rId1"/>
  </sheets>
  <definedNames>
    <definedName name="_xlnm._FilterDatabase" localSheetId="0" hidden="1">'Расред.бюд.ассиг.по цел.статьям'!$A$9:$IT$83</definedName>
    <definedName name="_xlnm.Print_Titles" localSheetId="0">'Расред.бюд.ассиг.по цел.статьям'!$9:$9</definedName>
    <definedName name="_xlnm.Print_Area" localSheetId="0">'Расред.бюд.ассиг.по цел.статьям'!$A$1:$E$83</definedName>
  </definedNames>
  <calcPr fullCalcOnLoad="1"/>
</workbook>
</file>

<file path=xl/comments1.xml><?xml version="1.0" encoding="utf-8"?>
<comments xmlns="http://schemas.openxmlformats.org/spreadsheetml/2006/main">
  <authors>
    <author>User</author>
  </authors>
  <commentList>
    <comment ref="A50"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<sst xmlns="http://schemas.openxmlformats.org/spreadsheetml/2006/main" count="137" uniqueCount="79">
  <si>
    <t>Документ, учреждение</t>
  </si>
  <si>
    <t>Всего расходов:</t>
  </si>
  <si>
    <t>800</t>
  </si>
  <si>
    <t>200</t>
  </si>
  <si>
    <t>100</t>
  </si>
  <si>
    <t>Непрограммные расходы органов исполнительной власти</t>
  </si>
  <si>
    <t>9900000</t>
  </si>
  <si>
    <t>Бюджетная классификация</t>
  </si>
  <si>
    <t>Раздел, подраздел</t>
  </si>
  <si>
    <t>Целевая статья</t>
  </si>
  <si>
    <t>Вид расходов</t>
  </si>
  <si>
    <t>(тыс. рублей)</t>
  </si>
  <si>
    <t>Совета  народных депутатов</t>
  </si>
  <si>
    <t>МО п. Анопино (сельское поселение)</t>
  </si>
  <si>
    <t>9990Г11</t>
  </si>
  <si>
    <t>9990Д59</t>
  </si>
  <si>
    <t>Расходы на выплаты по оплате труда работников органов местного самоуправления в рамках непрограммных расходов органов исполнительной власти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</si>
  <si>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</si>
  <si>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</si>
  <si>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</si>
  <si>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Выполнение других обязательств государства в рамках непрограммных расходов  органов исполнительной власти</t>
  </si>
  <si>
    <t xml:space="preserve">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t>
  </si>
  <si>
    <t>Обеспечение деятельности (оказание услуг) подведомственных учреждений в рамках непрограммных расходов  органов исполнительной власти</t>
  </si>
  <si>
    <t>Предоставление субсидий бюджетным, автономным учреждениям и иным некоммерческим организациям</t>
  </si>
  <si>
    <t xml:space="preserve">   Социальное обеспечение и иные выплаты населению</t>
  </si>
  <si>
    <t>Расходы на обеспечение деятельности (оказание услуг)  спортивных школ и других учреждений физкутуры и спорта  в рамках непрограммных расходов  органов исполнительной власти</t>
  </si>
  <si>
    <t xml:space="preserve">Процентные платежи по муниципальному долгу в рамках непрограммных расходов органов исполнительной власти </t>
  </si>
  <si>
    <t>Обслуживание государственного (муниципального) долга</t>
  </si>
  <si>
    <t>Распределение бюджетных ассигнований по целевым статьям (непрограммным направлениям деятельности), группам видов расходов, разделам, подразделам классификации расходов бюджета на 2015 год</t>
  </si>
  <si>
    <t>План                                                                   на 2015 год</t>
  </si>
  <si>
    <t>9990059</t>
  </si>
  <si>
    <t>Муниципальная программа «Благоустройство территории муниципального образования поселок Анопино (сельское поселение) на 2015-2017 годы»</t>
  </si>
  <si>
    <t>0502Б03</t>
  </si>
  <si>
    <t>Муниципальная программа «Пожарная  безопасность, безопасность на  водных объектах, защита населения от чрезвычайных ситуаций и снижение рисков их возникновения на территории муниципального образования посёлок Анопино(сельское поселение) на2014-2016годы»</t>
  </si>
  <si>
    <t xml:space="preserve">Расходы на мероприятия в рамках муниципальной программы  « Пожарная  безопасность, безопасность на водных объектах, защита населения от чрезвычайных ситуаций и снижение рисков их возникновения на территории муниципального образования посёлок Анопино(сельское поселение) на2014-2016годы»  </t>
  </si>
  <si>
    <t>Муниципальная программа «Развитие  и сохранение культуры муниципального образования поселок Анопино (сельское поселение)  на 2015-2017 годы»</t>
  </si>
  <si>
    <t>061Д059</t>
  </si>
  <si>
    <t>Расходы на мероприятия в рамках муниципальной программы "Развитие и сохранение культуры муниципального образования поселок Анопино (сельское поселение) на 2015-2017 годы, подпрограмма "Административно- финансово правовое  сопровождение реализации  муниципальной программы «Развитие и сохранение  культуры муниципального образования поселок  Анопино (сельское поселение) на 2015-2017 годы и прочие мероприятия"</t>
  </si>
  <si>
    <t>062ЦБ59</t>
  </si>
  <si>
    <t xml:space="preserve">Муниципальная программа «Социальная поддержка населения муниципального образования поселок Анопино (сельское поселение) на 2015-2017 годы» </t>
  </si>
  <si>
    <t>Социальное обеспечение и иные выплаты населению</t>
  </si>
  <si>
    <t>0302П09</t>
  </si>
  <si>
    <t>0502Б04</t>
  </si>
  <si>
    <t>0502Б05</t>
  </si>
  <si>
    <t>Расходы на обеспечение деятельсности (оказание услуг) рамках муниципального бюджетного  учреждения культуры "Анопиское централизованное клубное объединение"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</si>
  <si>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Предоставление мер социальной поддержки по оплате за содержание и ремонт жилья, услуг теплоснабжения (отопления) и электороснабжения  работникам культуры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</si>
  <si>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Расходы на поэтапное повышение оплаты труда работников учреждений культуры в соответствии с указами Президента Российской Федерации от 7 мая 2012 года № 597, от 1 июня 2012 года № 761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</si>
  <si>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0617023</t>
  </si>
  <si>
    <t>300</t>
  </si>
  <si>
    <t>0617039</t>
  </si>
  <si>
    <t>600</t>
  </si>
  <si>
    <t xml:space="preserve">Проведение выборов в представительные органы муниципального образования   в рамках непрограммных расходов органов исполнительной власти </t>
  </si>
  <si>
    <t>999ИК07</t>
  </si>
  <si>
    <t xml:space="preserve">Резервный  фонд администрации муниципального образования в рамках непрограммных расходов органов исполнительной власти </t>
  </si>
  <si>
    <t>9992Г11</t>
  </si>
  <si>
    <t>Расходы на обеспечение функций органов местного самоуправления в рамках непрограммных расходов  органов исполнительной власти</t>
  </si>
  <si>
    <t>Межбюджетные трансферты</t>
  </si>
  <si>
    <t xml:space="preserve">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t>
  </si>
  <si>
    <t>9992110</t>
  </si>
  <si>
    <t>999ИИ13</t>
  </si>
  <si>
    <r>
      <t>Пенсия за выслугу лет муниципальным служащим и лицам, замещавшим муниципальные должности  в рамках муниципальной программы «Социальная поддержка населения</t>
    </r>
    <r>
      <rPr>
        <b/>
        <i/>
        <sz val="10"/>
        <color indexed="8"/>
        <rFont val="Arial"/>
        <family val="2"/>
      </rPr>
      <t xml:space="preserve"> </t>
    </r>
    <r>
      <rPr>
        <i/>
        <sz val="10"/>
        <color indexed="8"/>
        <rFont val="Arial"/>
        <family val="2"/>
      </rPr>
      <t>муниципального образования поселок Анопино (сельское поселение) на 2015-2017 годы»</t>
    </r>
  </si>
  <si>
    <t>Расходы на осуществление полномочий муниципального района в части дорожной деятельности в отношении автомобильных дорог местного значения в границах населенных пунктов поселения,в части зимнего содержания дорог в рамках непрограммных расходов  органов исполнительной власти</t>
  </si>
  <si>
    <t>Расходы на уличное освещение  в рамках муниципальной программы "Благоустройство территории муниципального образования поселок Анопино (сельское поселение) на 2015-2017 годы"</t>
  </si>
  <si>
    <t>Расходы на организацию и содержание мест захоронения в рамках муниципальной программы "Благоустройство территории муниципального образования поселок Анопино (сельское поселение) на 2015-2017 годы"</t>
  </si>
  <si>
    <t>Прочие мероприятия по благоустройству территории сельского поселения в рамках "Благоустройство территории муниципального образования поселок Анопино (сельское поселение) на 2015-2017 годы"</t>
  </si>
  <si>
    <t>Подпрограмма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</si>
  <si>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Подпрограмма "Административно- финансово правовое  сопровождение реализации  муниципальной программы «Развитие и сохранение  культуры муниципального образования поселок  Анопино (сельское поселение) на 2015-2017 годы и прочие мероприятия"</t>
  </si>
  <si>
    <t>Глава муниципального образования в рамках непрограммных расходов органов исполнительной власти</t>
  </si>
  <si>
    <t>Мероприятия по капитальному  ремонту  многоквартирных домов  в рамках непрограммных расходов  органов исполнительной власти</t>
  </si>
  <si>
    <t>Муниципальная программа  «Дорожное хозяйство муниципального образования посёлок Анопино (сельское поселение)  на 2014-2016 годы »</t>
  </si>
  <si>
    <t>Расходы на мероприятия в рамках муниципальной программы  «Дорожное хозяйство муниципального образования посёлок Анопино (сельское поселение)  на 2014-2016 годы »</t>
  </si>
  <si>
    <t>0202Д09</t>
  </si>
  <si>
    <t>118,9</t>
  </si>
  <si>
    <t>Мероприятия в области коммунального хозяйства в рамках непрограммных расходов  органов исполнительной власти</t>
  </si>
  <si>
    <t xml:space="preserve">       Закупка товаров, работ и услуг для государственных (муниципальных) нужд</t>
  </si>
  <si>
    <t>Расходы на софинансирование расходных обязательств муниципальных образований, возникающих при доведении средней заработеной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01 июня 2012 годв № 761 в рамках непрограммных расходов  органов исполнительной власти</t>
  </si>
  <si>
    <t xml:space="preserve">    Межбюджетные трансферты</t>
  </si>
  <si>
    <t>Приложение 4 к  решению</t>
  </si>
  <si>
    <t>от  29.09.2015 г.   №  9</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</si>
</sst>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 numFmtId="171" formatCode="#,##0.0"/>
    <numFmt numFmtId="172" formatCode="0.0%"/>
    <numFmt numFmtId="173" formatCode="#,##0.00&quot;р.&quot;"/>
    <numFmt numFmtId="174" formatCode="[$-FC19]d\ mmmm\ yyyy\ &quot;г.&quot;"/>
    <numFmt numFmtId="175" formatCode="[$-F400]h:mm:ss\ AM/PM"/>
    <numFmt numFmtId="176" formatCode="0000"/>
    <numFmt numFmtId="177" formatCode="0000000"/>
    <numFmt numFmtId="178" formatCode="0.00;[Red]0.00"/>
  </numFmts>
  <fonts count="68">
    <font>
      <sz val="11"/>
      <color theme="1"/>
      <name val="Calibri"/>
      <family val="2"/>
    </font>
    <font>
      <sz val="11"/>
      <color indexed="8"/>
      <name val="Calibri"/>
      <family val="2"/>
    </font>
    <font>
      <sz val="10"/>
      <color indexed="8"/>
      <name val="Arial Cyr"/>
      <family val="0"/>
    </font>
    <font>
      <b/>
      <sz val="10"/>
      <color indexed="8"/>
      <name val="Arial Cyr"/>
      <family val="0"/>
    </font>
    <font>
      <b/>
      <sz val="12"/>
      <color indexed="8"/>
      <name val="Arial Cyr"/>
      <family val="0"/>
    </font>
    <font>
      <b/>
      <sz val="14"/>
      <color indexed="8"/>
      <name val="Arial Cyr"/>
      <family val="0"/>
    </font>
    <font>
      <sz val="10"/>
      <name val="Arial"/>
      <family val="2"/>
    </font>
    <font>
      <sz val="8"/>
      <name val="Arial"/>
      <family val="2"/>
    </font>
    <font>
      <sz val="10"/>
      <color indexed="8"/>
      <name val="Arial "/>
      <family val="0"/>
    </font>
    <font>
      <sz val="9"/>
      <color indexed="8"/>
      <name val="Arial "/>
      <family val="0"/>
    </font>
    <font>
      <sz val="12"/>
      <name val="Times New Roman"/>
      <family val="1"/>
    </font>
    <font>
      <sz val="12"/>
      <color indexed="8"/>
      <name val="Times New Roman"/>
      <family val="1"/>
    </font>
    <font>
      <sz val="12"/>
      <name val="Arial"/>
      <family val="2"/>
    </font>
    <font>
      <sz val="10"/>
      <name val="Arial Cyr"/>
      <family val="0"/>
    </font>
    <font>
      <i/>
      <sz val="10"/>
      <name val="Arial"/>
      <family val="2"/>
    </font>
    <font>
      <i/>
      <sz val="10"/>
      <name val="Arial Cyr"/>
      <family val="0"/>
    </font>
    <font>
      <b/>
      <sz val="10"/>
      <name val="Arial"/>
      <family val="2"/>
    </font>
    <font>
      <b/>
      <sz val="8"/>
      <name val="Arial"/>
      <family val="2"/>
    </font>
    <font>
      <b/>
      <sz val="10"/>
      <name val="Arial Cyr"/>
      <family val="0"/>
    </font>
    <font>
      <i/>
      <sz val="10"/>
      <color indexed="8"/>
      <name val="Arial"/>
      <family val="2"/>
    </font>
    <font>
      <i/>
      <sz val="10"/>
      <color indexed="8"/>
      <name val="Arial Cyr"/>
      <family val="0"/>
    </font>
    <font>
      <b/>
      <i/>
      <sz val="10"/>
      <color indexed="8"/>
      <name val="Arial"/>
      <family val="2"/>
    </font>
    <font>
      <b/>
      <sz val="8"/>
      <name val="Tahoma"/>
      <family val="2"/>
    </font>
    <font>
      <sz val="8"/>
      <name val="Tahoma"/>
      <family val="2"/>
    </font>
    <font>
      <b/>
      <i/>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b/>
      <sz val="10"/>
      <color theme="1"/>
      <name val="Arial Cyr"/>
      <family val="0"/>
    </font>
    <font>
      <b/>
      <sz val="12"/>
      <color theme="1"/>
      <name val="Arial Cyr"/>
      <family val="0"/>
    </font>
    <font>
      <sz val="10"/>
      <color theme="1"/>
      <name val="Arial"/>
      <family val="2"/>
    </font>
    <font>
      <b/>
      <sz val="10"/>
      <color theme="1"/>
      <name val="Arial"/>
      <family val="2"/>
    </font>
    <font>
      <i/>
      <sz val="10"/>
      <color theme="1"/>
      <name val="Arial"/>
      <family val="2"/>
    </font>
    <font>
      <i/>
      <sz val="10"/>
      <color theme="1"/>
      <name val="Arial Cyr"/>
      <family val="0"/>
    </font>
    <font>
      <b/>
      <sz val="14"/>
      <color theme="1"/>
      <name val="Arial Cyr"/>
      <family val="0"/>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color indexed="63"/>
      </top>
      <bottom style="hair"/>
    </border>
    <border>
      <left style="thin"/>
      <right style="thin"/>
      <top style="thin"/>
      <bottom style="hair"/>
    </border>
    <border>
      <left style="thin"/>
      <right style="thin"/>
      <top style="hair"/>
      <bottom style="medium"/>
    </border>
    <border>
      <left style="thin"/>
      <right style="thin"/>
      <top style="hair"/>
      <bottom>
        <color indexed="63"/>
      </bottom>
    </border>
    <border>
      <left style="thin"/>
      <right style="thin"/>
      <top style="hair"/>
      <bottom style="hair"/>
    </border>
    <border>
      <left style="thin"/>
      <right style="thin"/>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color indexed="63"/>
      </right>
      <top style="hair"/>
      <bottom>
        <color indexed="63"/>
      </bottom>
    </border>
    <border>
      <left>
        <color indexed="63"/>
      </left>
      <right>
        <color indexed="63"/>
      </right>
      <top style="thin"/>
      <bottom style="thin"/>
    </border>
    <border>
      <left>
        <color indexed="63"/>
      </left>
      <right style="thin"/>
      <top style="hair"/>
      <bottom style="medium"/>
    </border>
    <border>
      <left>
        <color indexed="63"/>
      </left>
      <right style="thin"/>
      <top style="hair"/>
      <bottom>
        <color indexed="63"/>
      </bottom>
    </border>
    <border>
      <left>
        <color indexed="63"/>
      </left>
      <right style="thin"/>
      <top style="hair"/>
      <bottom style="hair"/>
    </border>
    <border>
      <left style="medium"/>
      <right>
        <color indexed="63"/>
      </right>
      <top style="medium"/>
      <bottom style="medium"/>
    </border>
    <border>
      <left style="thin"/>
      <right style="hair"/>
      <top style="thin"/>
      <bottom style="thin"/>
    </border>
    <border>
      <left>
        <color indexed="63"/>
      </left>
      <right style="thin"/>
      <top style="thin"/>
      <bottom style="hair"/>
    </border>
    <border>
      <left style="medium"/>
      <right style="medium"/>
      <top>
        <color indexed="63"/>
      </top>
      <bottom>
        <color indexed="63"/>
      </bottom>
    </border>
    <border>
      <left>
        <color indexed="63"/>
      </left>
      <right style="hair"/>
      <top style="hair"/>
      <bottom>
        <color indexed="63"/>
      </bottom>
    </border>
    <border>
      <left style="hair"/>
      <right style="hair"/>
      <top style="hair"/>
      <bottom>
        <color indexed="63"/>
      </bottom>
    </border>
    <border>
      <left style="hair"/>
      <right style="hair"/>
      <top style="hair"/>
      <bottom style="hair"/>
    </border>
    <border>
      <left style="thin"/>
      <right style="thin"/>
      <top style="hair"/>
      <bottom style="thin"/>
    </border>
    <border>
      <left>
        <color indexed="63"/>
      </left>
      <right style="hair"/>
      <top style="thin"/>
      <bottom>
        <color indexed="63"/>
      </bottom>
    </border>
    <border>
      <left style="hair"/>
      <right style="hair"/>
      <top style="thin"/>
      <bottom style="hair"/>
    </border>
    <border>
      <left style="hair"/>
      <right style="hair"/>
      <top style="thin"/>
      <bottom>
        <color indexed="63"/>
      </bottom>
    </border>
    <border>
      <left style="hair"/>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13">
    <xf numFmtId="0" fontId="0" fillId="0" borderId="0" xfId="0" applyFont="1" applyAlignment="1">
      <alignment/>
    </xf>
    <xf numFmtId="0" fontId="0" fillId="0" borderId="0" xfId="0" applyAlignment="1">
      <alignment wrapText="1"/>
    </xf>
    <xf numFmtId="0" fontId="59" fillId="0" borderId="0" xfId="0" applyFont="1" applyFill="1" applyAlignment="1">
      <alignment/>
    </xf>
    <xf numFmtId="0" fontId="59" fillId="0" borderId="0" xfId="0" applyNumberFormat="1" applyFont="1" applyAlignment="1">
      <alignment/>
    </xf>
    <xf numFmtId="0" fontId="59" fillId="0" borderId="0" xfId="0" applyNumberFormat="1" applyFont="1" applyAlignment="1">
      <alignment horizontal="center"/>
    </xf>
    <xf numFmtId="168" fontId="0" fillId="0" borderId="0" xfId="0" applyNumberFormat="1" applyAlignment="1">
      <alignment wrapText="1"/>
    </xf>
    <xf numFmtId="0" fontId="0" fillId="0" borderId="0" xfId="0" applyAlignment="1">
      <alignment vertical="top" wrapText="1"/>
    </xf>
    <xf numFmtId="0" fontId="3" fillId="33" borderId="0" xfId="0" applyFont="1" applyFill="1" applyAlignment="1">
      <alignment horizontal="center" vertical="center" wrapText="1"/>
    </xf>
    <xf numFmtId="0" fontId="5" fillId="33" borderId="0" xfId="0" applyFont="1" applyFill="1" applyAlignment="1">
      <alignment horizontal="center" wrapText="1"/>
    </xf>
    <xf numFmtId="0" fontId="2" fillId="33" borderId="0" xfId="0" applyFont="1" applyFill="1" applyAlignment="1">
      <alignment/>
    </xf>
    <xf numFmtId="0" fontId="4" fillId="33" borderId="0" xfId="0" applyFont="1" applyFill="1" applyBorder="1" applyAlignment="1">
      <alignment horizontal="center" wrapText="1"/>
    </xf>
    <xf numFmtId="0" fontId="0" fillId="34" borderId="0" xfId="0" applyFont="1" applyFill="1" applyAlignment="1">
      <alignment/>
    </xf>
    <xf numFmtId="0" fontId="10" fillId="34" borderId="0" xfId="0" applyFont="1" applyFill="1" applyAlignment="1">
      <alignment wrapText="1"/>
    </xf>
    <xf numFmtId="0" fontId="10" fillId="34" borderId="0" xfId="0" applyFont="1" applyFill="1" applyAlignment="1">
      <alignment vertical="top" wrapText="1"/>
    </xf>
    <xf numFmtId="0" fontId="10" fillId="34" borderId="0" xfId="0" applyFont="1" applyFill="1" applyAlignment="1">
      <alignment horizontal="right" wrapText="1"/>
    </xf>
    <xf numFmtId="0" fontId="6" fillId="34" borderId="0" xfId="0" applyFont="1" applyFill="1" applyAlignment="1">
      <alignment vertical="top" wrapText="1"/>
    </xf>
    <xf numFmtId="0" fontId="6" fillId="34" borderId="0" xfId="0" applyFont="1" applyFill="1" applyAlignment="1">
      <alignment horizontal="right" wrapText="1"/>
    </xf>
    <xf numFmtId="0" fontId="12" fillId="34" borderId="0" xfId="0" applyFont="1" applyFill="1" applyAlignment="1">
      <alignment horizontal="right" wrapText="1"/>
    </xf>
    <xf numFmtId="0" fontId="9" fillId="33" borderId="0" xfId="0" applyFont="1" applyFill="1" applyBorder="1" applyAlignment="1">
      <alignment horizontal="right" wrapText="1"/>
    </xf>
    <xf numFmtId="0" fontId="60" fillId="0" borderId="10" xfId="0" applyNumberFormat="1" applyFont="1" applyBorder="1" applyAlignment="1">
      <alignment horizontal="center"/>
    </xf>
    <xf numFmtId="168" fontId="61" fillId="0" borderId="11" xfId="0" applyNumberFormat="1" applyFont="1" applyBorder="1" applyAlignment="1">
      <alignment/>
    </xf>
    <xf numFmtId="0" fontId="11" fillId="34" borderId="0" xfId="0" applyFont="1" applyFill="1" applyAlignment="1">
      <alignment/>
    </xf>
    <xf numFmtId="0" fontId="60" fillId="0" borderId="0" xfId="0" applyFont="1" applyFill="1" applyAlignment="1">
      <alignment horizontal="left"/>
    </xf>
    <xf numFmtId="49" fontId="18" fillId="34" borderId="12" xfId="0" applyNumberFormat="1" applyFont="1" applyFill="1" applyBorder="1" applyAlignment="1">
      <alignment horizontal="center" shrinkToFit="1"/>
    </xf>
    <xf numFmtId="49" fontId="13" fillId="34" borderId="12" xfId="0" applyNumberFormat="1" applyFont="1" applyFill="1" applyBorder="1" applyAlignment="1">
      <alignment horizontal="center" shrinkToFit="1"/>
    </xf>
    <xf numFmtId="0" fontId="20" fillId="0" borderId="13" xfId="0" applyFont="1" applyBorder="1" applyAlignment="1">
      <alignment wrapText="1"/>
    </xf>
    <xf numFmtId="0" fontId="3" fillId="0" borderId="12" xfId="0" applyFont="1" applyBorder="1" applyAlignment="1">
      <alignment horizontal="center"/>
    </xf>
    <xf numFmtId="0" fontId="2" fillId="0" borderId="12" xfId="0" applyFont="1" applyBorder="1" applyAlignment="1">
      <alignment horizontal="center"/>
    </xf>
    <xf numFmtId="0" fontId="62" fillId="0" borderId="13" xfId="0" applyFont="1" applyBorder="1" applyAlignment="1">
      <alignment horizontal="left" wrapText="1" indent="1"/>
    </xf>
    <xf numFmtId="0" fontId="16" fillId="35" borderId="14" xfId="0" applyFont="1" applyFill="1" applyBorder="1" applyAlignment="1">
      <alignment vertical="top" wrapText="1"/>
    </xf>
    <xf numFmtId="0" fontId="14" fillId="35" borderId="15" xfId="0" applyFont="1" applyFill="1" applyBorder="1" applyAlignment="1">
      <alignment vertical="top" wrapText="1"/>
    </xf>
    <xf numFmtId="0" fontId="62" fillId="0" borderId="13" xfId="0" applyFont="1" applyBorder="1" applyAlignment="1">
      <alignment vertical="top" wrapText="1"/>
    </xf>
    <xf numFmtId="0" fontId="63" fillId="0" borderId="16" xfId="0" applyFont="1" applyBorder="1" applyAlignment="1">
      <alignment vertical="top" wrapText="1"/>
    </xf>
    <xf numFmtId="0" fontId="64" fillId="0" borderId="13" xfId="0" applyFont="1" applyBorder="1" applyAlignment="1">
      <alignment wrapText="1"/>
    </xf>
    <xf numFmtId="0" fontId="20" fillId="0" borderId="17" xfId="0" applyFont="1" applyBorder="1" applyAlignment="1">
      <alignment wrapText="1"/>
    </xf>
    <xf numFmtId="0" fontId="14" fillId="35" borderId="13" xfId="0" applyFont="1" applyFill="1" applyBorder="1" applyAlignment="1">
      <alignment horizontal="left" vertical="center" wrapText="1"/>
    </xf>
    <xf numFmtId="0" fontId="13" fillId="33" borderId="13" xfId="0" applyFont="1" applyFill="1" applyBorder="1" applyAlignment="1">
      <alignment horizontal="left" wrapText="1"/>
    </xf>
    <xf numFmtId="0" fontId="64" fillId="0" borderId="13" xfId="0" applyFont="1" applyBorder="1" applyAlignment="1">
      <alignment vertical="top" wrapText="1"/>
    </xf>
    <xf numFmtId="0" fontId="24" fillId="35" borderId="13" xfId="0" applyFont="1" applyFill="1" applyBorder="1" applyAlignment="1">
      <alignment vertical="top" wrapText="1"/>
    </xf>
    <xf numFmtId="0" fontId="14" fillId="35" borderId="13" xfId="0" applyFont="1" applyFill="1" applyBorder="1" applyAlignment="1">
      <alignment vertical="top" wrapText="1"/>
    </xf>
    <xf numFmtId="0" fontId="63" fillId="0" borderId="13" xfId="0" applyFont="1" applyBorder="1" applyAlignment="1">
      <alignment vertical="top" wrapText="1"/>
    </xf>
    <xf numFmtId="171" fontId="3" fillId="33" borderId="18" xfId="0" applyNumberFormat="1" applyFont="1" applyFill="1" applyBorder="1" applyAlignment="1" quotePrefix="1">
      <alignment vertical="top" wrapText="1"/>
    </xf>
    <xf numFmtId="0" fontId="65" fillId="0" borderId="17" xfId="0" applyFont="1" applyBorder="1" applyAlignment="1">
      <alignment vertical="top" wrapText="1"/>
    </xf>
    <xf numFmtId="0" fontId="14" fillId="33" borderId="13" xfId="0" applyFont="1" applyFill="1" applyBorder="1" applyAlignment="1">
      <alignment horizontal="left" vertical="top" wrapText="1"/>
    </xf>
    <xf numFmtId="0" fontId="2" fillId="0" borderId="13" xfId="0" applyFont="1" applyBorder="1" applyAlignment="1">
      <alignment wrapText="1"/>
    </xf>
    <xf numFmtId="0" fontId="15" fillId="33" borderId="13" xfId="0" applyFont="1" applyFill="1" applyBorder="1" applyAlignment="1">
      <alignment vertical="top"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177" fontId="16" fillId="35" borderId="21" xfId="0" applyNumberFormat="1" applyFont="1" applyFill="1" applyBorder="1" applyAlignment="1">
      <alignment horizontal="center" wrapText="1"/>
    </xf>
    <xf numFmtId="0" fontId="6" fillId="35" borderId="21" xfId="0" applyFont="1" applyFill="1" applyBorder="1" applyAlignment="1">
      <alignment horizontal="center" wrapText="1"/>
    </xf>
    <xf numFmtId="177" fontId="6" fillId="35" borderId="21" xfId="0" applyNumberFormat="1" applyFont="1" applyFill="1" applyBorder="1" applyAlignment="1">
      <alignment horizontal="center" wrapText="1"/>
    </xf>
    <xf numFmtId="171" fontId="3" fillId="33" borderId="22" xfId="0" applyNumberFormat="1" applyFont="1" applyFill="1" applyBorder="1" applyAlignment="1" quotePrefix="1">
      <alignment horizontal="center" wrapText="1"/>
    </xf>
    <xf numFmtId="0" fontId="60" fillId="0" borderId="22" xfId="0" applyFont="1" applyBorder="1" applyAlignment="1">
      <alignment horizontal="center" wrapText="1"/>
    </xf>
    <xf numFmtId="0" fontId="59" fillId="0" borderId="22" xfId="0" applyFont="1" applyBorder="1" applyAlignment="1">
      <alignment horizontal="center" wrapText="1"/>
    </xf>
    <xf numFmtId="0" fontId="60" fillId="0" borderId="23" xfId="0" applyFont="1" applyBorder="1" applyAlignment="1">
      <alignment horizont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17" fillId="35" borderId="26" xfId="0" applyFont="1" applyFill="1" applyBorder="1" applyAlignment="1">
      <alignment horizontal="center" vertical="center" wrapText="1"/>
    </xf>
    <xf numFmtId="0" fontId="60" fillId="0" borderId="24" xfId="0" applyFont="1" applyBorder="1" applyAlignment="1">
      <alignment horizontal="center" wrapText="1"/>
    </xf>
    <xf numFmtId="49" fontId="18" fillId="34" borderId="27" xfId="0" applyNumberFormat="1" applyFont="1" applyFill="1" applyBorder="1" applyAlignment="1">
      <alignment horizontal="center" vertical="top" shrinkToFit="1"/>
    </xf>
    <xf numFmtId="0" fontId="59" fillId="0" borderId="24" xfId="0" applyNumberFormat="1" applyFont="1" applyBorder="1" applyAlignment="1">
      <alignment horizontal="center"/>
    </xf>
    <xf numFmtId="0" fontId="59" fillId="0" borderId="24" xfId="0" applyFont="1" applyBorder="1" applyAlignment="1">
      <alignment horizontal="center" wrapText="1"/>
    </xf>
    <xf numFmtId="49" fontId="18" fillId="34" borderId="27" xfId="0" applyNumberFormat="1" applyFont="1" applyFill="1" applyBorder="1" applyAlignment="1">
      <alignment horizontal="center" shrinkToFit="1"/>
    </xf>
    <xf numFmtId="0" fontId="60" fillId="0" borderId="26" xfId="0" applyFont="1" applyBorder="1" applyAlignment="1">
      <alignment horizontal="center" wrapText="1"/>
    </xf>
    <xf numFmtId="49" fontId="6" fillId="34" borderId="28" xfId="0" applyNumberFormat="1" applyFont="1" applyFill="1" applyBorder="1" applyAlignment="1">
      <alignment horizontal="center" vertical="center" wrapText="1"/>
    </xf>
    <xf numFmtId="171" fontId="16" fillId="34" borderId="29" xfId="0" applyNumberFormat="1" applyFont="1" applyFill="1" applyBorder="1" applyAlignment="1">
      <alignment horizontal="right" vertical="center" wrapText="1"/>
    </xf>
    <xf numFmtId="171" fontId="6" fillId="34" borderId="29" xfId="0" applyNumberFormat="1" applyFont="1" applyFill="1" applyBorder="1" applyAlignment="1">
      <alignment horizontal="right" vertical="center" wrapText="1"/>
    </xf>
    <xf numFmtId="168" fontId="6" fillId="34" borderId="29" xfId="0" applyNumberFormat="1" applyFont="1" applyFill="1" applyBorder="1" applyAlignment="1">
      <alignment horizontal="right" vertical="center" wrapText="1"/>
    </xf>
    <xf numFmtId="168" fontId="16" fillId="34" borderId="29" xfId="0" applyNumberFormat="1" applyFont="1" applyFill="1" applyBorder="1" applyAlignment="1">
      <alignment horizontal="right" vertical="center" wrapText="1"/>
    </xf>
    <xf numFmtId="168" fontId="60" fillId="0" borderId="30" xfId="0" applyNumberFormat="1" applyFont="1" applyBorder="1" applyAlignment="1">
      <alignment vertical="top"/>
    </xf>
    <xf numFmtId="168" fontId="59" fillId="0" borderId="30" xfId="0" applyNumberFormat="1" applyFont="1" applyBorder="1" applyAlignment="1">
      <alignment wrapText="1"/>
    </xf>
    <xf numFmtId="168" fontId="59" fillId="0" borderId="29" xfId="0" applyNumberFormat="1" applyFont="1" applyBorder="1" applyAlignment="1">
      <alignment wrapText="1"/>
    </xf>
    <xf numFmtId="0" fontId="16" fillId="35" borderId="21" xfId="0" applyFont="1" applyFill="1" applyBorder="1" applyAlignment="1">
      <alignment horizontal="center" wrapText="1"/>
    </xf>
    <xf numFmtId="176" fontId="6" fillId="35" borderId="21" xfId="0" applyNumberFormat="1" applyFont="1" applyFill="1" applyBorder="1" applyAlignment="1">
      <alignment horizontal="center" wrapText="1"/>
    </xf>
    <xf numFmtId="176" fontId="16" fillId="35" borderId="21" xfId="0" applyNumberFormat="1" applyFont="1" applyFill="1" applyBorder="1" applyAlignment="1">
      <alignment horizontal="center" wrapText="1"/>
    </xf>
    <xf numFmtId="0" fontId="59" fillId="0" borderId="22" xfId="0" applyNumberFormat="1" applyFont="1" applyBorder="1" applyAlignment="1">
      <alignment horizontal="center"/>
    </xf>
    <xf numFmtId="176" fontId="59" fillId="0" borderId="22" xfId="0" applyNumberFormat="1" applyFont="1" applyBorder="1" applyAlignment="1" applyProtection="1">
      <alignment horizontal="center" wrapText="1"/>
      <protection locked="0"/>
    </xf>
    <xf numFmtId="176" fontId="59" fillId="0" borderId="22" xfId="0" applyNumberFormat="1" applyFont="1" applyBorder="1" applyAlignment="1">
      <alignment horizontal="center" wrapText="1"/>
    </xf>
    <xf numFmtId="0" fontId="13" fillId="33" borderId="16" xfId="0" applyFont="1" applyFill="1" applyBorder="1" applyAlignment="1">
      <alignment vertical="top" wrapText="1"/>
    </xf>
    <xf numFmtId="0" fontId="59" fillId="0" borderId="21" xfId="0" applyFont="1" applyBorder="1" applyAlignment="1">
      <alignment horizontal="center" wrapText="1"/>
    </xf>
    <xf numFmtId="176" fontId="59" fillId="0" borderId="21" xfId="0" applyNumberFormat="1" applyFont="1" applyBorder="1" applyAlignment="1">
      <alignment horizontal="center" wrapText="1"/>
    </xf>
    <xf numFmtId="0" fontId="66" fillId="0" borderId="31" xfId="0" applyNumberFormat="1" applyFont="1" applyBorder="1" applyAlignment="1">
      <alignment horizontal="center"/>
    </xf>
    <xf numFmtId="0" fontId="63" fillId="0" borderId="12" xfId="0" applyFont="1" applyBorder="1" applyAlignment="1">
      <alignment vertical="top" wrapText="1"/>
    </xf>
    <xf numFmtId="0" fontId="64" fillId="0" borderId="12" xfId="0" applyFont="1" applyBorder="1" applyAlignment="1">
      <alignment wrapText="1"/>
    </xf>
    <xf numFmtId="0" fontId="62" fillId="0" borderId="32" xfId="0" applyFont="1" applyBorder="1" applyAlignment="1">
      <alignment horizontal="left" wrapText="1" indent="1"/>
    </xf>
    <xf numFmtId="0" fontId="7" fillId="35" borderId="28" xfId="0" applyFont="1" applyFill="1" applyBorder="1" applyAlignment="1">
      <alignment horizontal="center" vertical="center" wrapText="1"/>
    </xf>
    <xf numFmtId="0" fontId="7" fillId="35" borderId="33" xfId="0" applyFont="1" applyFill="1" applyBorder="1" applyAlignment="1">
      <alignment horizontal="center" vertical="center" wrapText="1"/>
    </xf>
    <xf numFmtId="0" fontId="6" fillId="35" borderId="34" xfId="0" applyFont="1" applyFill="1" applyBorder="1" applyAlignment="1">
      <alignment horizontal="center" vertical="center" wrapText="1"/>
    </xf>
    <xf numFmtId="0" fontId="16" fillId="35" borderId="35" xfId="0" applyFont="1" applyFill="1" applyBorder="1" applyAlignment="1">
      <alignment horizontal="left" vertical="center" wrapText="1"/>
    </xf>
    <xf numFmtId="177" fontId="16" fillId="35" borderId="36" xfId="0" applyNumberFormat="1" applyFont="1" applyFill="1" applyBorder="1" applyAlignment="1">
      <alignment horizontal="center" wrapText="1"/>
    </xf>
    <xf numFmtId="0" fontId="17" fillId="35" borderId="36" xfId="0" applyFont="1" applyFill="1" applyBorder="1" applyAlignment="1">
      <alignment horizontal="left" vertical="center" wrapText="1"/>
    </xf>
    <xf numFmtId="0" fontId="16" fillId="35" borderId="36" xfId="0" applyFont="1" applyFill="1" applyBorder="1" applyAlignment="1">
      <alignment horizontal="center" wrapText="1"/>
    </xf>
    <xf numFmtId="0" fontId="14" fillId="35" borderId="35" xfId="0" applyFont="1" applyFill="1" applyBorder="1" applyAlignment="1">
      <alignment horizontal="left" vertical="center" wrapText="1"/>
    </xf>
    <xf numFmtId="0" fontId="6" fillId="35" borderId="36" xfId="0" applyFont="1" applyFill="1" applyBorder="1" applyAlignment="1">
      <alignment horizontal="center" wrapText="1"/>
    </xf>
    <xf numFmtId="0" fontId="7" fillId="35" borderId="36" xfId="0" applyFont="1" applyFill="1" applyBorder="1" applyAlignment="1">
      <alignment horizontal="center" vertical="center" wrapText="1"/>
    </xf>
    <xf numFmtId="0" fontId="60" fillId="0" borderId="37" xfId="0" applyFont="1" applyBorder="1" applyAlignment="1">
      <alignment horizontal="center" wrapText="1"/>
    </xf>
    <xf numFmtId="176" fontId="6" fillId="35" borderId="36" xfId="0" applyNumberFormat="1" applyFont="1" applyFill="1" applyBorder="1" applyAlignment="1">
      <alignment horizontal="center" wrapText="1"/>
    </xf>
    <xf numFmtId="49" fontId="6" fillId="34" borderId="29" xfId="0" applyNumberFormat="1" applyFont="1" applyFill="1" applyBorder="1" applyAlignment="1">
      <alignment horizontal="right" vertical="center" wrapText="1"/>
    </xf>
    <xf numFmtId="49" fontId="16" fillId="34" borderId="29" xfId="0" applyNumberFormat="1" applyFont="1" applyFill="1" applyBorder="1" applyAlignment="1">
      <alignment horizontal="right" vertical="center" wrapText="1"/>
    </xf>
    <xf numFmtId="0" fontId="6" fillId="33" borderId="12" xfId="0" applyFont="1" applyFill="1" applyBorder="1" applyAlignment="1">
      <alignment horizontal="left" vertical="top" wrapText="1"/>
    </xf>
    <xf numFmtId="0" fontId="64" fillId="0" borderId="32" xfId="0" applyFont="1" applyBorder="1" applyAlignment="1">
      <alignment wrapText="1"/>
    </xf>
    <xf numFmtId="176" fontId="59" fillId="0" borderId="37" xfId="0" applyNumberFormat="1" applyFont="1" applyBorder="1" applyAlignment="1">
      <alignment horizontal="center" wrapText="1"/>
    </xf>
    <xf numFmtId="168" fontId="59" fillId="0" borderId="37" xfId="0" applyNumberFormat="1" applyFont="1" applyBorder="1" applyAlignment="1">
      <alignment wrapText="1"/>
    </xf>
    <xf numFmtId="0" fontId="59" fillId="0" borderId="37" xfId="0" applyFont="1" applyBorder="1" applyAlignment="1">
      <alignment horizontal="center" wrapText="1"/>
    </xf>
    <xf numFmtId="0" fontId="6" fillId="35" borderId="19" xfId="0" applyFont="1" applyFill="1" applyBorder="1" applyAlignment="1">
      <alignment horizontal="center" vertical="center" wrapText="1"/>
    </xf>
    <xf numFmtId="0" fontId="6" fillId="35" borderId="38" xfId="0" applyFont="1" applyFill="1" applyBorder="1" applyAlignment="1">
      <alignment horizontal="center" vertical="center" wrapText="1"/>
    </xf>
    <xf numFmtId="0" fontId="8" fillId="33" borderId="39" xfId="0" applyFont="1" applyFill="1" applyBorder="1" applyAlignment="1">
      <alignment horizontal="center" wrapText="1"/>
    </xf>
    <xf numFmtId="0" fontId="8" fillId="33" borderId="40" xfId="0" applyFont="1" applyFill="1" applyBorder="1" applyAlignment="1">
      <alignment horizontal="center" wrapText="1"/>
    </xf>
    <xf numFmtId="0" fontId="8" fillId="33" borderId="41" xfId="0" applyFont="1" applyFill="1" applyBorder="1" applyAlignment="1">
      <alignment horizontal="center" wrapText="1"/>
    </xf>
    <xf numFmtId="168" fontId="6" fillId="34" borderId="42" xfId="0" applyNumberFormat="1" applyFont="1" applyFill="1" applyBorder="1" applyAlignment="1">
      <alignment horizontal="center" vertical="center" wrapText="1"/>
    </xf>
    <xf numFmtId="168" fontId="6" fillId="34" borderId="30" xfId="0" applyNumberFormat="1" applyFont="1" applyFill="1" applyBorder="1" applyAlignment="1">
      <alignment horizontal="center" vertical="center" wrapText="1"/>
    </xf>
    <xf numFmtId="0" fontId="11" fillId="34" borderId="0" xfId="0" applyFont="1" applyFill="1" applyAlignment="1">
      <alignment horizontal="right"/>
    </xf>
    <xf numFmtId="0" fontId="4" fillId="33" borderId="0"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83"/>
  <sheetViews>
    <sheetView tabSelected="1" view="pageBreakPreview" zoomScaleSheetLayoutView="100" zoomScalePageLayoutView="0" workbookViewId="0" topLeftCell="A76">
      <selection activeCell="E42" sqref="E42"/>
    </sheetView>
  </sheetViews>
  <sheetFormatPr defaultColWidth="9.140625" defaultRowHeight="15"/>
  <cols>
    <col min="1" max="1" width="69.28125" style="3" customWidth="1"/>
    <col min="2" max="2" width="11.57421875" style="4" customWidth="1"/>
    <col min="3" max="3" width="9.7109375" style="4" customWidth="1"/>
    <col min="4" max="4" width="10.140625" style="4" customWidth="1"/>
    <col min="5" max="5" width="14.140625" style="3" customWidth="1"/>
    <col min="6" max="7" width="9.140625" style="3" customWidth="1"/>
    <col min="8" max="8" width="9.57421875" style="3" bestFit="1" customWidth="1"/>
    <col min="9" max="16384" width="9.140625" style="3" customWidth="1"/>
  </cols>
  <sheetData>
    <row r="1" spans="2:6" s="11" customFormat="1" ht="15.75">
      <c r="B1" s="12"/>
      <c r="C1" s="111" t="s">
        <v>77</v>
      </c>
      <c r="D1" s="111"/>
      <c r="E1" s="111"/>
      <c r="F1" s="12"/>
    </row>
    <row r="2" spans="1:6" s="11" customFormat="1" ht="15.75">
      <c r="A2" s="13"/>
      <c r="B2" s="14"/>
      <c r="C2" s="111" t="s">
        <v>12</v>
      </c>
      <c r="D2" s="111"/>
      <c r="E2" s="111"/>
      <c r="F2" s="14"/>
    </row>
    <row r="3" spans="1:6" s="11" customFormat="1" ht="15.75">
      <c r="A3" s="13"/>
      <c r="B3" s="111" t="s">
        <v>13</v>
      </c>
      <c r="C3" s="111"/>
      <c r="D3" s="111"/>
      <c r="E3" s="111"/>
      <c r="F3" s="21"/>
    </row>
    <row r="4" spans="1:6" s="11" customFormat="1" ht="15.75">
      <c r="A4" s="15"/>
      <c r="B4" s="16"/>
      <c r="C4" s="111" t="s">
        <v>78</v>
      </c>
      <c r="D4" s="111"/>
      <c r="E4" s="111"/>
      <c r="F4" s="17"/>
    </row>
    <row r="5" spans="1:254" ht="47.25" customHeight="1">
      <c r="A5" s="112" t="s">
        <v>28</v>
      </c>
      <c r="B5" s="112"/>
      <c r="C5" s="112"/>
      <c r="D5" s="112"/>
      <c r="E5" s="112"/>
      <c r="F5" s="7"/>
      <c r="G5" s="7"/>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row>
    <row r="6" spans="1:254" ht="12.75" customHeight="1">
      <c r="A6" s="10"/>
      <c r="B6" s="10"/>
      <c r="C6" s="10"/>
      <c r="D6" s="10"/>
      <c r="E6" s="18" t="s">
        <v>11</v>
      </c>
      <c r="F6" s="7"/>
      <c r="G6" s="7"/>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row>
    <row r="7" spans="1:254" ht="14.25" customHeight="1">
      <c r="A7" s="104" t="s">
        <v>0</v>
      </c>
      <c r="B7" s="106" t="s">
        <v>7</v>
      </c>
      <c r="C7" s="107"/>
      <c r="D7" s="108"/>
      <c r="E7" s="109" t="s">
        <v>29</v>
      </c>
      <c r="F7" s="7"/>
      <c r="G7" s="7"/>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row>
    <row r="8" spans="1:5" s="2" customFormat="1" ht="21" customHeight="1">
      <c r="A8" s="105"/>
      <c r="B8" s="86" t="s">
        <v>9</v>
      </c>
      <c r="C8" s="55" t="s">
        <v>10</v>
      </c>
      <c r="D8" s="46" t="s">
        <v>8</v>
      </c>
      <c r="E8" s="110"/>
    </row>
    <row r="9" spans="1:5" s="2" customFormat="1" ht="15" customHeight="1" thickBot="1">
      <c r="A9" s="87">
        <v>1</v>
      </c>
      <c r="B9" s="85">
        <v>2</v>
      </c>
      <c r="C9" s="56">
        <v>3</v>
      </c>
      <c r="D9" s="47">
        <v>4</v>
      </c>
      <c r="E9" s="64">
        <v>5</v>
      </c>
    </row>
    <row r="10" spans="1:5" s="2" customFormat="1" ht="26.25" customHeight="1">
      <c r="A10" s="88" t="s">
        <v>69</v>
      </c>
      <c r="B10" s="89">
        <v>200000</v>
      </c>
      <c r="C10" s="90"/>
      <c r="D10" s="91"/>
      <c r="E10" s="98" t="s">
        <v>72</v>
      </c>
    </row>
    <row r="11" spans="1:5" s="2" customFormat="1" ht="40.5" customHeight="1">
      <c r="A11" s="92" t="s">
        <v>70</v>
      </c>
      <c r="B11" s="93" t="s">
        <v>71</v>
      </c>
      <c r="C11" s="94"/>
      <c r="D11" s="93"/>
      <c r="E11" s="97" t="s">
        <v>72</v>
      </c>
    </row>
    <row r="12" spans="1:5" s="2" customFormat="1" ht="18" customHeight="1">
      <c r="A12" s="84" t="s">
        <v>18</v>
      </c>
      <c r="B12" s="93" t="s">
        <v>71</v>
      </c>
      <c r="C12" s="95" t="s">
        <v>3</v>
      </c>
      <c r="D12" s="96">
        <v>409</v>
      </c>
      <c r="E12" s="97" t="s">
        <v>72</v>
      </c>
    </row>
    <row r="13" spans="1:5" s="2" customFormat="1" ht="63.75">
      <c r="A13" s="29" t="s">
        <v>33</v>
      </c>
      <c r="B13" s="48">
        <v>300000</v>
      </c>
      <c r="C13" s="57"/>
      <c r="D13" s="72"/>
      <c r="E13" s="65">
        <f>E14</f>
        <v>50</v>
      </c>
    </row>
    <row r="14" spans="1:5" s="2" customFormat="1" ht="64.5" customHeight="1">
      <c r="A14" s="30" t="s">
        <v>34</v>
      </c>
      <c r="B14" s="49" t="s">
        <v>41</v>
      </c>
      <c r="C14" s="58"/>
      <c r="D14" s="49"/>
      <c r="E14" s="66">
        <f>E15</f>
        <v>50</v>
      </c>
    </row>
    <row r="15" spans="1:5" s="2" customFormat="1" ht="25.5">
      <c r="A15" s="31" t="s">
        <v>18</v>
      </c>
      <c r="B15" s="49" t="s">
        <v>41</v>
      </c>
      <c r="C15" s="58" t="s">
        <v>3</v>
      </c>
      <c r="D15" s="73">
        <v>309</v>
      </c>
      <c r="E15" s="67">
        <v>50</v>
      </c>
    </row>
    <row r="16" spans="1:5" s="22" customFormat="1" ht="39.75" customHeight="1">
      <c r="A16" s="32" t="s">
        <v>31</v>
      </c>
      <c r="B16" s="48">
        <v>500000</v>
      </c>
      <c r="C16" s="58"/>
      <c r="D16" s="73"/>
      <c r="E16" s="68">
        <f>E17+E20+E22</f>
        <v>3211.1</v>
      </c>
    </row>
    <row r="17" spans="1:5" s="2" customFormat="1" ht="38.25">
      <c r="A17" s="33" t="s">
        <v>62</v>
      </c>
      <c r="B17" s="49" t="s">
        <v>32</v>
      </c>
      <c r="C17" s="58"/>
      <c r="D17" s="73"/>
      <c r="E17" s="67">
        <f>E18+E19</f>
        <v>2732.4</v>
      </c>
    </row>
    <row r="18" spans="1:5" s="2" customFormat="1" ht="16.5" customHeight="1">
      <c r="A18" s="28" t="s">
        <v>18</v>
      </c>
      <c r="B18" s="49" t="s">
        <v>32</v>
      </c>
      <c r="C18" s="58">
        <v>200</v>
      </c>
      <c r="D18" s="73">
        <v>503</v>
      </c>
      <c r="E18" s="67">
        <v>2637.5</v>
      </c>
    </row>
    <row r="19" spans="1:5" s="2" customFormat="1" ht="12.75">
      <c r="A19" s="31" t="s">
        <v>19</v>
      </c>
      <c r="B19" s="49" t="s">
        <v>32</v>
      </c>
      <c r="C19" s="58">
        <v>800</v>
      </c>
      <c r="D19" s="73">
        <v>503</v>
      </c>
      <c r="E19" s="67">
        <v>94.9</v>
      </c>
    </row>
    <row r="20" spans="1:5" s="2" customFormat="1" ht="51" customHeight="1">
      <c r="A20" s="34" t="s">
        <v>63</v>
      </c>
      <c r="B20" s="49" t="s">
        <v>42</v>
      </c>
      <c r="C20" s="58"/>
      <c r="D20" s="73"/>
      <c r="E20" s="67">
        <f>E21</f>
        <v>32.2</v>
      </c>
    </row>
    <row r="21" spans="1:5" s="2" customFormat="1" ht="17.25" customHeight="1">
      <c r="A21" s="28" t="s">
        <v>18</v>
      </c>
      <c r="B21" s="49" t="s">
        <v>42</v>
      </c>
      <c r="C21" s="58">
        <v>200</v>
      </c>
      <c r="D21" s="73">
        <v>503</v>
      </c>
      <c r="E21" s="67">
        <v>32.2</v>
      </c>
    </row>
    <row r="22" spans="1:5" s="2" customFormat="1" ht="36.75" customHeight="1">
      <c r="A22" s="34" t="s">
        <v>64</v>
      </c>
      <c r="B22" s="49" t="s">
        <v>43</v>
      </c>
      <c r="C22" s="58"/>
      <c r="D22" s="73"/>
      <c r="E22" s="67">
        <f>E23+E24</f>
        <v>446.5</v>
      </c>
    </row>
    <row r="23" spans="1:5" s="2" customFormat="1" ht="15.75" customHeight="1">
      <c r="A23" s="28" t="s">
        <v>18</v>
      </c>
      <c r="B23" s="49" t="s">
        <v>43</v>
      </c>
      <c r="C23" s="58">
        <v>200</v>
      </c>
      <c r="D23" s="73">
        <v>503</v>
      </c>
      <c r="E23" s="67">
        <v>410</v>
      </c>
    </row>
    <row r="24" spans="1:5" s="2" customFormat="1" ht="12.75">
      <c r="A24" s="31" t="s">
        <v>19</v>
      </c>
      <c r="B24" s="49" t="s">
        <v>43</v>
      </c>
      <c r="C24" s="58">
        <v>800</v>
      </c>
      <c r="D24" s="73">
        <v>503</v>
      </c>
      <c r="E24" s="67">
        <v>36.5</v>
      </c>
    </row>
    <row r="25" spans="1:5" s="2" customFormat="1" ht="42.75" customHeight="1">
      <c r="A25" s="82" t="s">
        <v>35</v>
      </c>
      <c r="B25" s="48">
        <v>600000</v>
      </c>
      <c r="C25" s="58"/>
      <c r="D25" s="73"/>
      <c r="E25" s="68">
        <f>E26+E33</f>
        <v>3581.8</v>
      </c>
    </row>
    <row r="26" spans="1:5" s="2" customFormat="1" ht="66" customHeight="1">
      <c r="A26" s="32" t="s">
        <v>65</v>
      </c>
      <c r="B26" s="48">
        <v>610000</v>
      </c>
      <c r="C26" s="58"/>
      <c r="D26" s="74"/>
      <c r="E26" s="68">
        <f>E27+E29+E31</f>
        <v>2438.1</v>
      </c>
    </row>
    <row r="27" spans="1:5" s="2" customFormat="1" ht="92.25" customHeight="1">
      <c r="A27" s="35" t="s">
        <v>44</v>
      </c>
      <c r="B27" s="49" t="s">
        <v>36</v>
      </c>
      <c r="C27" s="58"/>
      <c r="D27" s="73"/>
      <c r="E27" s="67">
        <f>E28</f>
        <v>1968</v>
      </c>
    </row>
    <row r="28" spans="1:5" s="2" customFormat="1" ht="27" customHeight="1">
      <c r="A28" s="28" t="s">
        <v>23</v>
      </c>
      <c r="B28" s="49" t="s">
        <v>36</v>
      </c>
      <c r="C28" s="58">
        <v>600</v>
      </c>
      <c r="D28" s="73">
        <v>801</v>
      </c>
      <c r="E28" s="67">
        <v>1968</v>
      </c>
    </row>
    <row r="29" spans="1:5" s="2" customFormat="1" ht="93" customHeight="1">
      <c r="A29" s="33" t="s">
        <v>45</v>
      </c>
      <c r="B29" s="23" t="s">
        <v>47</v>
      </c>
      <c r="C29" s="59"/>
      <c r="D29" s="73"/>
      <c r="E29" s="67">
        <f>E30</f>
        <v>38.1</v>
      </c>
    </row>
    <row r="30" spans="1:5" s="2" customFormat="1" ht="12.75">
      <c r="A30" s="36" t="s">
        <v>24</v>
      </c>
      <c r="B30" s="24" t="s">
        <v>47</v>
      </c>
      <c r="C30" s="59" t="s">
        <v>48</v>
      </c>
      <c r="D30" s="73">
        <v>801</v>
      </c>
      <c r="E30" s="67">
        <v>38.1</v>
      </c>
    </row>
    <row r="31" spans="1:5" s="2" customFormat="1" ht="102.75" customHeight="1">
      <c r="A31" s="37" t="s">
        <v>46</v>
      </c>
      <c r="B31" s="23" t="s">
        <v>49</v>
      </c>
      <c r="C31" s="59"/>
      <c r="D31" s="73"/>
      <c r="E31" s="67">
        <f>E32</f>
        <v>432</v>
      </c>
    </row>
    <row r="32" spans="1:5" s="2" customFormat="1" ht="27" customHeight="1">
      <c r="A32" s="28" t="s">
        <v>23</v>
      </c>
      <c r="B32" s="24" t="s">
        <v>49</v>
      </c>
      <c r="C32" s="59" t="s">
        <v>50</v>
      </c>
      <c r="D32" s="73">
        <v>801</v>
      </c>
      <c r="E32" s="67">
        <v>432</v>
      </c>
    </row>
    <row r="33" spans="1:5" s="2" customFormat="1" ht="53.25" customHeight="1">
      <c r="A33" s="38" t="s">
        <v>66</v>
      </c>
      <c r="B33" s="48">
        <v>620000</v>
      </c>
      <c r="C33" s="58"/>
      <c r="D33" s="74">
        <v>804</v>
      </c>
      <c r="E33" s="68">
        <f>E34</f>
        <v>1143.7</v>
      </c>
    </row>
    <row r="34" spans="1:5" s="2" customFormat="1" ht="90" customHeight="1">
      <c r="A34" s="39" t="s">
        <v>37</v>
      </c>
      <c r="B34" s="49" t="s">
        <v>38</v>
      </c>
      <c r="C34" s="58"/>
      <c r="D34" s="73"/>
      <c r="E34" s="67">
        <f>E35+E36+E37</f>
        <v>1143.7</v>
      </c>
    </row>
    <row r="35" spans="1:5" s="2" customFormat="1" ht="26.25" customHeight="1">
      <c r="A35" s="31" t="s">
        <v>17</v>
      </c>
      <c r="B35" s="49" t="s">
        <v>38</v>
      </c>
      <c r="C35" s="58">
        <v>100</v>
      </c>
      <c r="D35" s="73">
        <v>804</v>
      </c>
      <c r="E35" s="67">
        <v>1060</v>
      </c>
    </row>
    <row r="36" spans="1:5" s="2" customFormat="1" ht="15" customHeight="1">
      <c r="A36" s="31" t="s">
        <v>18</v>
      </c>
      <c r="B36" s="49" t="s">
        <v>38</v>
      </c>
      <c r="C36" s="58">
        <v>200</v>
      </c>
      <c r="D36" s="73">
        <v>804</v>
      </c>
      <c r="E36" s="67">
        <v>82.2</v>
      </c>
    </row>
    <row r="37" spans="1:5" s="2" customFormat="1" ht="12.75">
      <c r="A37" s="31" t="s">
        <v>19</v>
      </c>
      <c r="B37" s="49" t="s">
        <v>38</v>
      </c>
      <c r="C37" s="58">
        <v>800</v>
      </c>
      <c r="D37" s="73">
        <v>804</v>
      </c>
      <c r="E37" s="67">
        <v>1.5</v>
      </c>
    </row>
    <row r="38" spans="1:5" s="2" customFormat="1" ht="38.25">
      <c r="A38" s="40" t="s">
        <v>39</v>
      </c>
      <c r="B38" s="48">
        <v>700000</v>
      </c>
      <c r="C38" s="58"/>
      <c r="D38" s="73"/>
      <c r="E38" s="68">
        <f>E39</f>
        <v>94</v>
      </c>
    </row>
    <row r="39" spans="1:5" s="2" customFormat="1" ht="53.25" customHeight="1">
      <c r="A39" s="37" t="s">
        <v>60</v>
      </c>
      <c r="B39" s="50">
        <v>712095</v>
      </c>
      <c r="C39" s="58"/>
      <c r="D39" s="73"/>
      <c r="E39" s="67">
        <f>E40</f>
        <v>94</v>
      </c>
    </row>
    <row r="40" spans="1:5" s="2" customFormat="1" ht="15.75" customHeight="1">
      <c r="A40" s="31" t="s">
        <v>40</v>
      </c>
      <c r="B40" s="50">
        <v>712095</v>
      </c>
      <c r="C40" s="58">
        <v>300</v>
      </c>
      <c r="D40" s="73">
        <v>1001</v>
      </c>
      <c r="E40" s="67">
        <v>94</v>
      </c>
    </row>
    <row r="41" spans="1:5" ht="15.75" customHeight="1">
      <c r="A41" s="41" t="s">
        <v>5</v>
      </c>
      <c r="B41" s="51" t="s">
        <v>6</v>
      </c>
      <c r="C41" s="60"/>
      <c r="D41" s="75"/>
      <c r="E41" s="69">
        <f>E42+E44+E46+E48+E50+E52+E54+E58+E60+E62+E65+E67+E74+E77+E79+E81</f>
        <v>6301.4</v>
      </c>
    </row>
    <row r="42" spans="1:10" s="1" customFormat="1" ht="25.5">
      <c r="A42" s="42" t="s">
        <v>67</v>
      </c>
      <c r="B42" s="52" t="s">
        <v>14</v>
      </c>
      <c r="C42" s="61"/>
      <c r="D42" s="53"/>
      <c r="E42" s="70">
        <f>E43</f>
        <v>663</v>
      </c>
      <c r="H42" s="5"/>
      <c r="I42" s="5"/>
      <c r="J42" s="5"/>
    </row>
    <row r="43" spans="1:11" s="1" customFormat="1" ht="51">
      <c r="A43" s="31" t="s">
        <v>17</v>
      </c>
      <c r="B43" s="53" t="s">
        <v>14</v>
      </c>
      <c r="C43" s="58" t="s">
        <v>4</v>
      </c>
      <c r="D43" s="76">
        <v>102</v>
      </c>
      <c r="E43" s="70">
        <v>663</v>
      </c>
      <c r="K43" s="6"/>
    </row>
    <row r="44" spans="1:11" s="1" customFormat="1" ht="38.25">
      <c r="A44" s="37" t="s">
        <v>16</v>
      </c>
      <c r="B44" s="52">
        <v>9990011</v>
      </c>
      <c r="C44" s="58"/>
      <c r="D44" s="76"/>
      <c r="E44" s="70">
        <f>E45</f>
        <v>1226</v>
      </c>
      <c r="K44" s="6"/>
    </row>
    <row r="45" spans="1:5" s="1" customFormat="1" ht="51">
      <c r="A45" s="31" t="s">
        <v>17</v>
      </c>
      <c r="B45" s="79">
        <v>9990011</v>
      </c>
      <c r="C45" s="58" t="s">
        <v>4</v>
      </c>
      <c r="D45" s="77">
        <v>104</v>
      </c>
      <c r="E45" s="70">
        <v>1226</v>
      </c>
    </row>
    <row r="46" spans="1:5" s="1" customFormat="1" ht="38.25">
      <c r="A46" s="25" t="s">
        <v>55</v>
      </c>
      <c r="B46" s="26">
        <v>9990019</v>
      </c>
      <c r="C46" s="58"/>
      <c r="D46" s="77"/>
      <c r="E46" s="70">
        <f>E47</f>
        <v>30</v>
      </c>
    </row>
    <row r="47" spans="1:5" s="1" customFormat="1" ht="25.5">
      <c r="A47" s="31" t="s">
        <v>18</v>
      </c>
      <c r="B47" s="27">
        <v>9990019</v>
      </c>
      <c r="C47" s="58">
        <v>200</v>
      </c>
      <c r="D47" s="77">
        <v>104</v>
      </c>
      <c r="E47" s="70">
        <v>30</v>
      </c>
    </row>
    <row r="48" spans="1:5" s="1" customFormat="1" ht="41.25" customHeight="1">
      <c r="A48" s="43" t="s">
        <v>51</v>
      </c>
      <c r="B48" s="23" t="s">
        <v>52</v>
      </c>
      <c r="C48" s="58"/>
      <c r="D48" s="77"/>
      <c r="E48" s="70">
        <f>E49</f>
        <v>258</v>
      </c>
    </row>
    <row r="49" spans="1:5" s="1" customFormat="1" ht="25.5">
      <c r="A49" s="31" t="s">
        <v>18</v>
      </c>
      <c r="B49" s="24" t="s">
        <v>52</v>
      </c>
      <c r="C49" s="58">
        <v>200</v>
      </c>
      <c r="D49" s="77">
        <v>107</v>
      </c>
      <c r="E49" s="70">
        <v>258</v>
      </c>
    </row>
    <row r="50" spans="1:5" s="1" customFormat="1" ht="24.75" customHeight="1">
      <c r="A50" s="33" t="s">
        <v>53</v>
      </c>
      <c r="B50" s="23" t="s">
        <v>54</v>
      </c>
      <c r="C50" s="58"/>
      <c r="D50" s="77"/>
      <c r="E50" s="70">
        <f>E51</f>
        <v>10</v>
      </c>
    </row>
    <row r="51" spans="1:5" s="1" customFormat="1" ht="15">
      <c r="A51" s="31" t="s">
        <v>19</v>
      </c>
      <c r="B51" s="24" t="s">
        <v>54</v>
      </c>
      <c r="C51" s="58">
        <v>800</v>
      </c>
      <c r="D51" s="77">
        <v>111</v>
      </c>
      <c r="E51" s="70">
        <v>10</v>
      </c>
    </row>
    <row r="52" spans="1:5" s="1" customFormat="1" ht="30" customHeight="1">
      <c r="A52" s="25" t="s">
        <v>55</v>
      </c>
      <c r="B52" s="26">
        <v>9990019</v>
      </c>
      <c r="C52" s="58"/>
      <c r="D52" s="77"/>
      <c r="E52" s="70">
        <f>E53</f>
        <v>20.7</v>
      </c>
    </row>
    <row r="53" spans="1:5" s="1" customFormat="1" ht="15">
      <c r="A53" s="44" t="s">
        <v>56</v>
      </c>
      <c r="B53" s="27">
        <v>9990019</v>
      </c>
      <c r="C53" s="58">
        <v>500</v>
      </c>
      <c r="D53" s="77">
        <v>113</v>
      </c>
      <c r="E53" s="70">
        <v>20.7</v>
      </c>
    </row>
    <row r="54" spans="1:5" s="1" customFormat="1" ht="38.25">
      <c r="A54" s="37" t="s">
        <v>22</v>
      </c>
      <c r="B54" s="23" t="s">
        <v>30</v>
      </c>
      <c r="C54" s="58"/>
      <c r="D54" s="77"/>
      <c r="E54" s="70">
        <f>E55+E56+E57</f>
        <v>1825.1000000000001</v>
      </c>
    </row>
    <row r="55" spans="1:5" s="1" customFormat="1" ht="51">
      <c r="A55" s="31" t="s">
        <v>17</v>
      </c>
      <c r="B55" s="24" t="s">
        <v>30</v>
      </c>
      <c r="C55" s="58">
        <v>100</v>
      </c>
      <c r="D55" s="77">
        <v>113</v>
      </c>
      <c r="E55" s="70">
        <v>1324.2</v>
      </c>
    </row>
    <row r="56" spans="1:5" s="1" customFormat="1" ht="25.5">
      <c r="A56" s="31" t="s">
        <v>18</v>
      </c>
      <c r="B56" s="24" t="s">
        <v>30</v>
      </c>
      <c r="C56" s="58">
        <v>200</v>
      </c>
      <c r="D56" s="77">
        <v>113</v>
      </c>
      <c r="E56" s="70">
        <v>381.2</v>
      </c>
    </row>
    <row r="57" spans="1:5" s="1" customFormat="1" ht="15">
      <c r="A57" s="31" t="s">
        <v>19</v>
      </c>
      <c r="B57" s="24" t="s">
        <v>30</v>
      </c>
      <c r="C57" s="58">
        <v>800</v>
      </c>
      <c r="D57" s="77">
        <v>113</v>
      </c>
      <c r="E57" s="70">
        <v>119.7</v>
      </c>
    </row>
    <row r="58" spans="1:5" s="1" customFormat="1" ht="25.5">
      <c r="A58" s="33" t="s">
        <v>20</v>
      </c>
      <c r="B58" s="23" t="s">
        <v>58</v>
      </c>
      <c r="C58" s="59"/>
      <c r="D58" s="77"/>
      <c r="E58" s="70">
        <f>E59</f>
        <v>3.9</v>
      </c>
    </row>
    <row r="59" spans="1:5" s="1" customFormat="1" ht="15">
      <c r="A59" s="28" t="s">
        <v>19</v>
      </c>
      <c r="B59" s="24" t="s">
        <v>58</v>
      </c>
      <c r="C59" s="59" t="s">
        <v>2</v>
      </c>
      <c r="D59" s="77">
        <v>113</v>
      </c>
      <c r="E59" s="70">
        <v>3.9</v>
      </c>
    </row>
    <row r="60" spans="1:5" s="1" customFormat="1" ht="51" customHeight="1">
      <c r="A60" s="43" t="s">
        <v>57</v>
      </c>
      <c r="B60" s="23" t="s">
        <v>59</v>
      </c>
      <c r="C60" s="59"/>
      <c r="D60" s="77"/>
      <c r="E60" s="70">
        <f>E61</f>
        <v>29.2</v>
      </c>
    </row>
    <row r="61" spans="1:5" s="1" customFormat="1" ht="15.75" customHeight="1">
      <c r="A61" s="28" t="s">
        <v>18</v>
      </c>
      <c r="B61" s="24" t="s">
        <v>59</v>
      </c>
      <c r="C61" s="62" t="s">
        <v>3</v>
      </c>
      <c r="D61" s="77">
        <v>113</v>
      </c>
      <c r="E61" s="70">
        <v>29.2</v>
      </c>
    </row>
    <row r="62" spans="1:5" s="1" customFormat="1" ht="37.5" customHeight="1">
      <c r="A62" s="45" t="s">
        <v>21</v>
      </c>
      <c r="B62" s="54">
        <v>9995118</v>
      </c>
      <c r="C62" s="58"/>
      <c r="D62" s="77"/>
      <c r="E62" s="70">
        <f>E63+E64</f>
        <v>145.10000000000002</v>
      </c>
    </row>
    <row r="63" spans="1:5" s="1" customFormat="1" ht="39">
      <c r="A63" s="31" t="s">
        <v>17</v>
      </c>
      <c r="B63" s="53">
        <v>9995118</v>
      </c>
      <c r="C63" s="58">
        <v>100</v>
      </c>
      <c r="D63" s="77">
        <v>203</v>
      </c>
      <c r="E63" s="70">
        <v>140.8</v>
      </c>
    </row>
    <row r="64" spans="1:5" s="1" customFormat="1" ht="13.5" customHeight="1">
      <c r="A64" s="31" t="s">
        <v>18</v>
      </c>
      <c r="B64" s="53">
        <v>9995118</v>
      </c>
      <c r="C64" s="58">
        <v>200</v>
      </c>
      <c r="D64" s="77">
        <v>203</v>
      </c>
      <c r="E64" s="70">
        <v>4.3</v>
      </c>
    </row>
    <row r="65" spans="1:5" s="1" customFormat="1" ht="63.75" customHeight="1">
      <c r="A65" s="43" t="s">
        <v>61</v>
      </c>
      <c r="B65" s="52">
        <v>9992166</v>
      </c>
      <c r="C65" s="58"/>
      <c r="D65" s="77"/>
      <c r="E65" s="70">
        <f>E66</f>
        <v>839.5</v>
      </c>
    </row>
    <row r="66" spans="1:5" s="1" customFormat="1" ht="18" customHeight="1">
      <c r="A66" s="28" t="s">
        <v>18</v>
      </c>
      <c r="B66" s="53">
        <v>9992166</v>
      </c>
      <c r="C66" s="58">
        <v>200</v>
      </c>
      <c r="D66" s="77">
        <v>409</v>
      </c>
      <c r="E66" s="70">
        <v>839.5</v>
      </c>
    </row>
    <row r="67" spans="1:5" s="1" customFormat="1" ht="24.75" customHeight="1">
      <c r="A67" s="83" t="s">
        <v>68</v>
      </c>
      <c r="B67" s="52">
        <v>9999601</v>
      </c>
      <c r="C67" s="58"/>
      <c r="D67" s="77"/>
      <c r="E67" s="70">
        <f>E68+E69+E70+E71</f>
        <v>293</v>
      </c>
    </row>
    <row r="68" spans="1:5" s="1" customFormat="1" ht="27">
      <c r="A68" s="84" t="s">
        <v>23</v>
      </c>
      <c r="B68" s="53">
        <v>9999601</v>
      </c>
      <c r="C68" s="58">
        <v>200</v>
      </c>
      <c r="D68" s="77">
        <v>501</v>
      </c>
      <c r="E68" s="70">
        <v>154.4</v>
      </c>
    </row>
    <row r="69" spans="1:5" s="1" customFormat="1" ht="26.25">
      <c r="A69" s="31" t="s">
        <v>23</v>
      </c>
      <c r="B69" s="53">
        <v>9999601</v>
      </c>
      <c r="C69" s="58">
        <v>600</v>
      </c>
      <c r="D69" s="77">
        <v>501</v>
      </c>
      <c r="E69" s="70">
        <v>73</v>
      </c>
    </row>
    <row r="70" spans="1:5" s="1" customFormat="1" ht="14.25">
      <c r="A70" s="44" t="s">
        <v>76</v>
      </c>
      <c r="B70" s="53">
        <v>9999601</v>
      </c>
      <c r="C70" s="58">
        <v>500</v>
      </c>
      <c r="D70" s="77">
        <v>501</v>
      </c>
      <c r="E70" s="70">
        <v>65.6</v>
      </c>
    </row>
    <row r="71" spans="1:5" s="1" customFormat="1" ht="14.25">
      <c r="A71" s="31" t="s">
        <v>19</v>
      </c>
      <c r="B71" s="53">
        <v>9999601</v>
      </c>
      <c r="C71" s="58">
        <v>800</v>
      </c>
      <c r="D71" s="77">
        <v>501</v>
      </c>
      <c r="E71" s="70">
        <v>0</v>
      </c>
    </row>
    <row r="72" spans="1:5" s="1" customFormat="1" ht="27">
      <c r="A72" s="83" t="s">
        <v>73</v>
      </c>
      <c r="B72" s="52">
        <v>9992802</v>
      </c>
      <c r="C72" s="58"/>
      <c r="D72" s="77"/>
      <c r="E72" s="70">
        <f>E73</f>
        <v>8.2</v>
      </c>
    </row>
    <row r="73" spans="1:5" s="1" customFormat="1" ht="26.25">
      <c r="A73" s="99" t="s">
        <v>74</v>
      </c>
      <c r="B73" s="53">
        <v>9992802</v>
      </c>
      <c r="C73" s="58">
        <v>200</v>
      </c>
      <c r="D73" s="77">
        <v>502</v>
      </c>
      <c r="E73" s="70">
        <v>8.2</v>
      </c>
    </row>
    <row r="74" spans="1:5" s="1" customFormat="1" ht="36.75" customHeight="1">
      <c r="A74" s="37" t="s">
        <v>22</v>
      </c>
      <c r="B74" s="52">
        <v>9990059</v>
      </c>
      <c r="C74" s="58"/>
      <c r="D74" s="77"/>
      <c r="E74" s="70">
        <f>E75+E76</f>
        <v>141.2</v>
      </c>
    </row>
    <row r="75" spans="1:5" s="1" customFormat="1" ht="39" customHeight="1">
      <c r="A75" s="31" t="s">
        <v>17</v>
      </c>
      <c r="B75" s="53">
        <v>9990059</v>
      </c>
      <c r="C75" s="58" t="s">
        <v>4</v>
      </c>
      <c r="D75" s="77">
        <v>505</v>
      </c>
      <c r="E75" s="70">
        <v>115.3</v>
      </c>
    </row>
    <row r="76" spans="1:5" s="1" customFormat="1" ht="17.25" customHeight="1">
      <c r="A76" s="28" t="s">
        <v>18</v>
      </c>
      <c r="B76" s="53">
        <v>9990059</v>
      </c>
      <c r="C76" s="58">
        <v>200</v>
      </c>
      <c r="D76" s="77">
        <v>505</v>
      </c>
      <c r="E76" s="70">
        <v>25.9</v>
      </c>
    </row>
    <row r="77" spans="1:5" s="1" customFormat="1" ht="39" customHeight="1">
      <c r="A77" s="37" t="s">
        <v>25</v>
      </c>
      <c r="B77" s="52" t="s">
        <v>15</v>
      </c>
      <c r="C77" s="58"/>
      <c r="D77" s="77"/>
      <c r="E77" s="70">
        <f>E78</f>
        <v>454</v>
      </c>
    </row>
    <row r="78" spans="1:5" s="1" customFormat="1" ht="26.25">
      <c r="A78" s="31" t="s">
        <v>23</v>
      </c>
      <c r="B78" s="53" t="s">
        <v>15</v>
      </c>
      <c r="C78" s="58">
        <v>600</v>
      </c>
      <c r="D78" s="77">
        <v>1101</v>
      </c>
      <c r="E78" s="70">
        <v>454</v>
      </c>
    </row>
    <row r="79" spans="1:5" s="1" customFormat="1" ht="79.5">
      <c r="A79" s="100" t="s">
        <v>75</v>
      </c>
      <c r="B79" s="95">
        <v>9997046</v>
      </c>
      <c r="C79" s="95"/>
      <c r="D79" s="101"/>
      <c r="E79" s="102">
        <f>E80</f>
        <v>43.5</v>
      </c>
    </row>
    <row r="80" spans="1:5" s="1" customFormat="1" ht="27">
      <c r="A80" s="84" t="s">
        <v>23</v>
      </c>
      <c r="B80" s="103">
        <v>9997046</v>
      </c>
      <c r="C80" s="95">
        <v>600</v>
      </c>
      <c r="D80" s="101">
        <v>1101</v>
      </c>
      <c r="E80" s="102">
        <v>43.5</v>
      </c>
    </row>
    <row r="81" spans="1:5" s="1" customFormat="1" ht="26.25">
      <c r="A81" s="45" t="s">
        <v>26</v>
      </c>
      <c r="B81" s="52">
        <v>9992109</v>
      </c>
      <c r="C81" s="58"/>
      <c r="D81" s="77"/>
      <c r="E81" s="70">
        <f>E82</f>
        <v>319.2</v>
      </c>
    </row>
    <row r="82" spans="1:5" s="1" customFormat="1" ht="18" customHeight="1" thickBot="1">
      <c r="A82" s="78" t="s">
        <v>27</v>
      </c>
      <c r="B82" s="79">
        <v>9992109</v>
      </c>
      <c r="C82" s="63">
        <v>700</v>
      </c>
      <c r="D82" s="80">
        <v>1301</v>
      </c>
      <c r="E82" s="71">
        <v>319.2</v>
      </c>
    </row>
    <row r="83" spans="1:5" ht="18.75" customHeight="1" thickBot="1">
      <c r="A83" s="81" t="s">
        <v>1</v>
      </c>
      <c r="B83" s="19"/>
      <c r="C83" s="19"/>
      <c r="D83" s="19"/>
      <c r="E83" s="20">
        <f>E10+E13+E16+E25+E38+E41+E72</f>
        <v>13365.400000000001</v>
      </c>
    </row>
  </sheetData>
  <sheetProtection/>
  <autoFilter ref="A9:IT83"/>
  <mergeCells count="8">
    <mergeCell ref="A7:A8"/>
    <mergeCell ref="B7:D7"/>
    <mergeCell ref="E7:E8"/>
    <mergeCell ref="C1:E1"/>
    <mergeCell ref="C2:E2"/>
    <mergeCell ref="C4:E4"/>
    <mergeCell ref="B3:E3"/>
    <mergeCell ref="A5:E5"/>
  </mergeCells>
  <printOptions/>
  <pageMargins left="0.3937007874015748" right="0.1968503937007874" top="0.1968503937007874" bottom="0" header="0" footer="0"/>
  <pageSetup fitToHeight="0" fitToWidth="1" horizontalDpi="600" verticalDpi="600" orientation="portrait" paperSize="9" scale="85" r:id="rId3"/>
  <headerFooter differentFirst="1">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dc:creator>
  <cp:keywords/>
  <dc:description/>
  <cp:lastModifiedBy>User</cp:lastModifiedBy>
  <cp:lastPrinted>2015-06-08T07:09:27Z</cp:lastPrinted>
  <dcterms:created xsi:type="dcterms:W3CDTF">2013-10-31T12:43:50Z</dcterms:created>
  <dcterms:modified xsi:type="dcterms:W3CDTF">2015-10-01T04:59:39Z</dcterms:modified>
  <cp:category/>
  <cp:version/>
  <cp:contentType/>
  <cp:contentStatus/>
</cp:coreProperties>
</file>